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04" windowHeight="9155"/>
  </bookViews>
  <sheets>
    <sheet name="附件1工程量清单报价表" sheetId="1" r:id="rId1"/>
    <sheet name="附件2工程量清单特征描述" sheetId="2" r:id="rId2"/>
  </sheets>
  <definedNames>
    <definedName name="_xlnm.Print_Titles" localSheetId="0">附件1工程量清单报价表!$2:$4</definedName>
    <definedName name="_xlnm.Print_Titles" localSheetId="1">附件2工程量清单特征描述!$2:$3</definedName>
    <definedName name="_xlnm.Print_Area" localSheetId="1">附件2工程量清单特征描述!$A$1:$C$93</definedName>
  </definedNames>
  <calcPr calcId="144525" fullPrecision="0"/>
</workbook>
</file>

<file path=xl/sharedStrings.xml><?xml version="1.0" encoding="utf-8"?>
<sst xmlns="http://schemas.openxmlformats.org/spreadsheetml/2006/main" count="351" uniqueCount="107">
  <si>
    <t>附件1</t>
  </si>
  <si>
    <t>工程量清单报价表</t>
  </si>
  <si>
    <t>序号</t>
  </si>
  <si>
    <t>项目名称</t>
  </si>
  <si>
    <t>计量单位</t>
  </si>
  <si>
    <t>工程量</t>
  </si>
  <si>
    <t>金    额(元)</t>
  </si>
  <si>
    <t>最高控制价</t>
  </si>
  <si>
    <t>竞价单价</t>
  </si>
  <si>
    <t>合价</t>
  </si>
  <si>
    <t>单价</t>
  </si>
  <si>
    <t>合计</t>
  </si>
  <si>
    <t>一、服务区A区</t>
  </si>
  <si>
    <t>（一）外墙面涂料</t>
  </si>
  <si>
    <t>种植屋面</t>
  </si>
  <si>
    <t>m2</t>
  </si>
  <si>
    <t>（二）花岗岩广场</t>
  </si>
  <si>
    <t>人行道块料铺设</t>
  </si>
  <si>
    <t>（三）景观建筑</t>
  </si>
  <si>
    <t>室外园林建筑</t>
  </si>
  <si>
    <t>项</t>
  </si>
  <si>
    <t>景观船头</t>
  </si>
  <si>
    <t>个</t>
  </si>
  <si>
    <t>成品雕塑</t>
  </si>
  <si>
    <t>景观节点（刺桐花开）</t>
  </si>
  <si>
    <t>处</t>
  </si>
  <si>
    <t>广场景观桅杆阵</t>
  </si>
  <si>
    <t>组</t>
  </si>
  <si>
    <t>（四）绿化</t>
  </si>
  <si>
    <t>栽植乔木（刺桐）</t>
  </si>
  <si>
    <t>株</t>
  </si>
  <si>
    <t>栽植灌木（木芙蓉）</t>
  </si>
  <si>
    <t>栽植灌木（黄纹万年麻）</t>
  </si>
  <si>
    <t>栽植色带(双荚槐）</t>
  </si>
  <si>
    <t>铺种草皮</t>
  </si>
  <si>
    <t>整理绿化用地</t>
  </si>
  <si>
    <t>种植土回(换)填</t>
  </si>
  <si>
    <t>m3</t>
  </si>
  <si>
    <t>服务区出入口</t>
  </si>
  <si>
    <t>栽植乔木（凤凰木）</t>
  </si>
  <si>
    <t>栽植乔木（宫粉紫荆）</t>
  </si>
  <si>
    <t>栽植乔木（杨梅）</t>
  </si>
  <si>
    <t>栽植灌木（红花继木球）</t>
  </si>
  <si>
    <t>栽植色带(巴西野牡丹）</t>
  </si>
  <si>
    <t/>
  </si>
  <si>
    <t>广场区</t>
  </si>
  <si>
    <t>栽植乔木（火焰木）</t>
  </si>
  <si>
    <t>栽植乔木（秋枫）</t>
  </si>
  <si>
    <t>栽植乔木（黄花鸡蛋花）</t>
  </si>
  <si>
    <t>栽植灌木（同安红三角梅）</t>
  </si>
  <si>
    <t>栽植灌木（金叶假连翘）</t>
  </si>
  <si>
    <t>栽植色带(矮化扶桑）</t>
  </si>
  <si>
    <t>栽植色带(软枝黄蝉）</t>
  </si>
  <si>
    <t>（五）广场景观桥</t>
  </si>
  <si>
    <t>景观水池</t>
  </si>
  <si>
    <t>广场景观桥（宽8米）</t>
  </si>
  <si>
    <t>（六）室外台阶</t>
  </si>
  <si>
    <t>石材台阶面</t>
  </si>
  <si>
    <t>（七）石凳、花树池</t>
  </si>
  <si>
    <t>条形石座凳</t>
  </si>
  <si>
    <t>m</t>
  </si>
  <si>
    <t>树池砌筑</t>
  </si>
  <si>
    <t>花池围牙、盖板(箅子)</t>
  </si>
  <si>
    <t>二、服务区B区</t>
  </si>
  <si>
    <t>（一）广场铺砖</t>
  </si>
  <si>
    <t>（二）透水砖</t>
  </si>
  <si>
    <t>（三）景观绿化</t>
  </si>
  <si>
    <t>（四）石凳、花树池</t>
  </si>
  <si>
    <t>三</t>
  </si>
  <si>
    <t>增值税税金（9%）</t>
  </si>
  <si>
    <t>元</t>
  </si>
  <si>
    <t>四</t>
  </si>
  <si>
    <r>
      <rPr>
        <sz val="10"/>
        <color rgb="FF000000"/>
        <rFont val="宋体"/>
        <charset val="134"/>
      </rPr>
      <t>竞价人：</t>
    </r>
    <r>
      <rPr>
        <u/>
        <sz val="10"/>
        <color rgb="FF000000"/>
        <rFont val="宋体"/>
        <charset val="134"/>
      </rPr>
      <t xml:space="preserve">                                    </t>
    </r>
    <r>
      <rPr>
        <sz val="10"/>
        <color rgb="FF000000"/>
        <rFont val="宋体"/>
        <charset val="134"/>
      </rPr>
      <t>（盖单位章）</t>
    </r>
  </si>
  <si>
    <r>
      <rPr>
        <sz val="10"/>
        <color rgb="FF000000"/>
        <rFont val="宋体"/>
        <charset val="134"/>
      </rPr>
      <t xml:space="preserve">法定代表人或授权委托人： </t>
    </r>
    <r>
      <rPr>
        <u/>
        <sz val="10"/>
        <color rgb="FF000000"/>
        <rFont val="宋体"/>
        <charset val="134"/>
      </rPr>
      <t xml:space="preserve">                   （签字或盖章）</t>
    </r>
  </si>
  <si>
    <r>
      <rPr>
        <sz val="10"/>
        <color rgb="FF000000"/>
        <rFont val="宋体"/>
        <charset val="134"/>
      </rPr>
      <t xml:space="preserve"> 日期：  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年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月</t>
    </r>
    <r>
      <rPr>
        <u/>
        <sz val="10"/>
        <color rgb="FF000000"/>
        <rFont val="宋体"/>
        <charset val="134"/>
      </rPr>
      <t xml:space="preserve">       </t>
    </r>
    <r>
      <rPr>
        <sz val="10"/>
        <color rgb="FF000000"/>
        <rFont val="宋体"/>
        <charset val="134"/>
      </rPr>
      <t>日</t>
    </r>
  </si>
  <si>
    <t>附件2</t>
  </si>
  <si>
    <t>工程量清单特征描述</t>
  </si>
  <si>
    <t>项目特征描述</t>
  </si>
  <si>
    <t>(1)块料品种、规格:蒙古黑花岗岩光面(50mm厚，300mm*300mm)、光泽红花岗岩火烧板(50mm厚，600mm*300mm)、灰色花岗岩火烧板(50mm厚，600mm*600mm)按样式铺贴
(2)30厚1：3干硬性水泥砂浆结合层
(3)基础、垫层：材料品种、厚度:150厚C20混凝土垫层+150厚碎石垫层
(4)素土夯实，压实度≥94%</t>
  </si>
  <si>
    <t>(1)块料品种、规格:60厚透水砖，粗砂灌缝
(2)30厚中砂找平层
(3)基础、垫层：材料品种、厚度:150厚透水水泥混凝土（抗压强度≥20Mpa）+80厚天然砂砾
(4)素土夯实，90%＜压实度＜93%</t>
  </si>
  <si>
    <t>(1)刺桐
(2)胸径25cm
(3)冠幅200-250cm 苗高400-500cm 假植
(4)成活养护六个月，日常养护六个月</t>
  </si>
  <si>
    <t>(1)木芙蓉
(2)冠幅80cm 高度80cm 袋苗
(3)成活养护六个月，日常养护六个月</t>
  </si>
  <si>
    <t>(1)黄纹万年麻
(2)冠幅60cm 高度70cm 袋苗(3)成活养护六个月，日常养护六个月</t>
  </si>
  <si>
    <t>(1)双荚槐
(2)株高30cm、冠幅30cm
(3)25株/m2
(4)成活养护六个月，日常养护六个月</t>
  </si>
  <si>
    <t>(1)成活养护六个月，日常养护六个月
(2)马尼拉草
(3)满铺</t>
  </si>
  <si>
    <t>(1)回填整理</t>
  </si>
  <si>
    <t>(1)填方材料品种:微地形造景土</t>
  </si>
  <si>
    <t>(1)凤凰木
(2)米径20-21cm
(3)冠幅250-300cm 苗高500-550cm 假植
(4)成活养护六个月，日常养护六个月</t>
  </si>
  <si>
    <t>(1)宫粉紫荆
(2)米径18-20cm
(3)冠幅200-250cm 苗高450cm 假植
(4)成活养护六个月，日常养护六个月</t>
  </si>
  <si>
    <t>(1)杨梅
(2)米径9-10cm
(3) 冠幅150cm 苗高250cm 假植
(4)成活养护六个月，日常养护六个月</t>
  </si>
  <si>
    <t>(1)红花继木球
(2)冠幅120cm 高度120cm 袋苗
(3)成活养护六个月，日常养护六个月</t>
  </si>
  <si>
    <t>(1)巴西野牡丹
(2)冠幅10cm 高度25cm 袋苗
(3)64株/m2
(4)成活养护六个月，日常养护六个月</t>
  </si>
  <si>
    <t>(1)火焰木
(2)米径22-23cm
(3)冠幅200-250cm 苗高400-550cm 假植
(4)成活养护六个月，日常养护六个月</t>
  </si>
  <si>
    <t>(1)秋枫
(2)米径22-23cm
(3)冠幅250-300cm 苗高550-600cm 假植
(4)成活养护六个月，日常养护六个月</t>
  </si>
  <si>
    <t>(1)黄花鸡蛋花
(2)地径10cm
(3)冠幅200cm 苗高300cm 假植
(4)成活养护六个月，日常养护六个月</t>
  </si>
  <si>
    <t>(1)同安红三角梅
(2)头径7-8cm 冠幅150cm 高度200-250cm 袋苗
(3)成活养护六个月，日常养护六个月</t>
  </si>
  <si>
    <t>(1)金叶假连翘
(2)冠幅80cm 高度80cm 袋苗
(3)成活养护六个月，日常养护六个月</t>
  </si>
  <si>
    <t>(1)矮化扶桑
(2)冠幅30cm 高度30cm 袋苗
(3)25株/m2
(4)成活养护六个月，日常养护六个月</t>
  </si>
  <si>
    <t>(1)软枝黄蝉
(2)冠幅10cm 高度25cm 袋苗
(3)49株/m2
(4)成活养护六个月，日常养护六个月</t>
  </si>
  <si>
    <t>(1)水池深度:0.25m
(2)压顶
(3)5厚不锈钢涌泉盖板
(4)芝麻黑卵石，粒径2-3cm，满铺
(5)15厚1:2水泥砂浆保护层
(6)防水涂料
(7)水泥砂浆找平层
(8)钢筋
(9)100厚C15混凝土垫层、
(10)150厚灰土垫层
(11)素土夯实,夯实系数≥0.93
(12)12J003 3/D15</t>
  </si>
  <si>
    <t>(1)素土夯实，压实度≥94%
(2)100厚碎石灌砂垫层+150厚砼垫层
(3)芝麻灰
(4)30厚水泥砂浆结合层</t>
  </si>
  <si>
    <t>(1)素土夯实，压实度≥94%
(2)60厚碎石灌砂垫层+150厚砼垫层
(3)芝麻灰
(4)30厚水泥砂浆结合层</t>
  </si>
  <si>
    <t>(1)整石坐凳一、二
(2)L*490*500芝麻灰花岗岩整石坐凳安装
(3)30厚1:3水泥砂浆
(4)石材倒角、磨边(石材磨小圆边、倒边)
(5)C20素混凝土垫层
(6)100厚碎石垫层
(7)园路土基整理路床</t>
  </si>
  <si>
    <t>(1)人工挖沟槽土方(三类土 槽深2m以内)
(2)回填工程(填土人工夯实 槽坑)
(3)基础(C15预拌非泵送普通混凝土 垫层)
(4)C15预拌非泵送普通混凝土(直形墙100mm以内)
(5)现浇构件圆钢筋HPB300以内(直径≤10mm)
(6)外墙面面砖(每块面积≤0.02m2 水泥砂浆粘贴 面砖灰缝5mm)
(7)石材墙面(外墙粘贴浅灰色机打面花岗岩)
(8)外墙面水泥砂浆找平抹灰(砖墙、混凝土墙 9+6mm厚)
(9)花池内侧面水泥砂浆找平抹灰</t>
  </si>
  <si>
    <t>(1)942*630*500芝麻白花岗岩整石（亚光面）树池围牙砌筑
(2)石材倒角、磨边(石材磨小圆边、倒边) 
(3)C20素混凝土垫层
(4)150厚碎石垫层
(5)园路土基整理路床</t>
  </si>
  <si>
    <t>(1)黄纹万年麻
(2)冠幅60cm 高度70cm 袋苗
(3)成活养护六个月，日常养护六个月</t>
  </si>
  <si>
    <t>(1)人工挖沟槽土方(三类土 槽深2m以内)
(2)回填工程(填土人工夯实 槽坑)
(3)基础(C15预拌非泵送普通混凝土 垫层)
(4)C15预拌非泵送普通混凝土(直形墙100mm以内)
(5)现浇构件圆钢筋HPB300以内(直径≤10mm)
(6)外墙面面砖(每块面积≤0.02m2 水泥砂浆粘贴 面砖灰缝5mm)
(7)石材墙面(外墙粘贴浅灰色机打面花岗岩)
(8)外墙面水泥砂浆找平抹灰(砖墙、混凝土墙 9+6mm厚)
(9)花池内侧面水泥砂浆找平抹灰(砖墙、混凝土墙 9+5mm厚)
(10)安装泄水孔(钢管)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</si>
</sst>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10"/>
      <color theme="1"/>
      <name val="Calibri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134"/>
    </font>
    <font>
      <u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6" applyNumberFormat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2" borderId="1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</cellStyleXfs>
  <cellXfs count="58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left" vertical="center"/>
    </xf>
    <xf numFmtId="0" fontId="5" fillId="0" borderId="4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left" vertical="center" wrapText="1"/>
    </xf>
    <xf numFmtId="0" fontId="5" fillId="0" borderId="6" xfId="49" applyNumberFormat="1" applyFont="1" applyFill="1" applyBorder="1" applyAlignment="1">
      <alignment horizontal="left"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left" vertical="center" wrapText="1"/>
    </xf>
    <xf numFmtId="0" fontId="5" fillId="0" borderId="8" xfId="49" applyNumberFormat="1" applyFont="1" applyFill="1" applyBorder="1" applyAlignment="1">
      <alignment horizontal="left" vertical="center" wrapText="1"/>
    </xf>
    <xf numFmtId="0" fontId="5" fillId="0" borderId="9" xfId="49" applyNumberFormat="1" applyFont="1" applyFill="1" applyBorder="1" applyAlignment="1">
      <alignment horizontal="left" vertical="center" wrapText="1"/>
    </xf>
    <xf numFmtId="0" fontId="5" fillId="0" borderId="3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77" fontId="6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7" fontId="6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  <protection locked="0"/>
    </xf>
    <xf numFmtId="0" fontId="4" fillId="0" borderId="0" xfId="0" applyFont="1" applyFill="1">
      <alignment vertical="center"/>
    </xf>
    <xf numFmtId="0" fontId="4" fillId="0" borderId="0" xfId="0" applyFont="1" applyFill="1" applyProtection="1">
      <alignment vertical="center"/>
      <protection locked="0"/>
    </xf>
    <xf numFmtId="177" fontId="4" fillId="0" borderId="0" xfId="0" applyNumberFormat="1" applyFont="1" applyFill="1" applyAlignment="1">
      <alignment horizontal="center" vertical="center"/>
    </xf>
    <xf numFmtId="0" fontId="1" fillId="0" borderId="0" xfId="0" applyFont="1">
      <alignment vertical="center"/>
    </xf>
    <xf numFmtId="177" fontId="1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 applyProtection="1">
      <alignment horizontal="center" vertical="center"/>
      <protection locked="0"/>
    </xf>
    <xf numFmtId="0" fontId="4" fillId="0" borderId="7" xfId="49" applyNumberFormat="1" applyFont="1" applyFill="1" applyBorder="1" applyAlignment="1" applyProtection="1">
      <alignment horizontal="center" vertical="center" wrapText="1"/>
      <protection locked="0"/>
    </xf>
    <xf numFmtId="177" fontId="4" fillId="0" borderId="8" xfId="49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4" fillId="0" borderId="10" xfId="49" applyNumberFormat="1" applyFont="1" applyFill="1" applyBorder="1" applyAlignment="1">
      <alignment horizontal="center" vertical="center" wrapText="1"/>
    </xf>
    <xf numFmtId="0" fontId="4" fillId="0" borderId="1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49" applyNumberFormat="1" applyFont="1" applyFill="1" applyBorder="1" applyAlignment="1">
      <alignment horizontal="center" vertical="center" wrapText="1"/>
    </xf>
    <xf numFmtId="0" fontId="5" fillId="0" borderId="8" xfId="49" applyNumberFormat="1" applyFont="1" applyFill="1" applyBorder="1" applyAlignment="1" applyProtection="1">
      <alignment horizontal="left" vertical="center" wrapText="1"/>
      <protection locked="0"/>
    </xf>
    <xf numFmtId="177" fontId="5" fillId="0" borderId="8" xfId="49" applyNumberFormat="1" applyFont="1" applyFill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5" fillId="0" borderId="3" xfId="49" applyNumberFormat="1" applyFont="1" applyFill="1" applyBorder="1" applyAlignment="1" applyProtection="1">
      <alignment horizontal="left" vertical="center" wrapText="1"/>
      <protection locked="0"/>
    </xf>
    <xf numFmtId="177" fontId="5" fillId="0" borderId="7" xfId="49" applyNumberFormat="1" applyFont="1" applyFill="1" applyBorder="1" applyAlignment="1">
      <alignment horizontal="center" vertical="center" wrapText="1"/>
    </xf>
    <xf numFmtId="176" fontId="4" fillId="0" borderId="3" xfId="49" applyNumberFormat="1" applyFont="1" applyFill="1" applyBorder="1" applyAlignment="1">
      <alignment horizontal="center" vertical="center" wrapText="1" shrinkToFit="1"/>
    </xf>
    <xf numFmtId="2" fontId="4" fillId="0" borderId="3" xfId="49" applyNumberFormat="1" applyFont="1" applyFill="1" applyBorder="1" applyAlignment="1" applyProtection="1">
      <alignment horizontal="center" vertical="center" wrapText="1" shrinkToFit="1"/>
      <protection locked="0"/>
    </xf>
    <xf numFmtId="177" fontId="4" fillId="0" borderId="7" xfId="49" applyNumberFormat="1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Protection="1">
      <alignment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6"/>
  <sheetViews>
    <sheetView showZeros="0" tabSelected="1" topLeftCell="A76" workbookViewId="0">
      <selection activeCell="G92" sqref="G92"/>
    </sheetView>
  </sheetViews>
  <sheetFormatPr defaultColWidth="9" defaultRowHeight="14.4" outlineLevelCol="7"/>
  <cols>
    <col min="1" max="1" width="6.22222222222222" style="28" customWidth="1"/>
    <col min="2" max="2" width="21.6666666666667" style="28" customWidth="1"/>
    <col min="3" max="3" width="6" style="28" customWidth="1"/>
    <col min="4" max="4" width="10.7777777777778" style="28" customWidth="1"/>
    <col min="5" max="5" width="10.4444444444444" style="29" customWidth="1"/>
    <col min="6" max="6" width="10.7777777777778" style="30" customWidth="1"/>
    <col min="7" max="7" width="9" style="31"/>
    <col min="8" max="8" width="11.3333333333333" style="32"/>
    <col min="9" max="9" width="9.66666666666667"/>
  </cols>
  <sheetData>
    <row r="1" ht="30" customHeight="1" spans="1:5">
      <c r="A1" s="33" t="s">
        <v>0</v>
      </c>
      <c r="B1" s="33"/>
      <c r="C1" s="33"/>
      <c r="D1" s="33"/>
      <c r="E1" s="34"/>
    </row>
    <row r="2" ht="21" customHeight="1" spans="1:8">
      <c r="A2" s="35" t="s">
        <v>1</v>
      </c>
      <c r="B2" s="35"/>
      <c r="C2" s="35"/>
      <c r="D2" s="35"/>
      <c r="E2" s="36"/>
      <c r="F2" s="35"/>
      <c r="G2" s="35"/>
      <c r="H2" s="35"/>
    </row>
    <row r="3" ht="15" customHeight="1" spans="1:8">
      <c r="A3" s="5" t="s">
        <v>2</v>
      </c>
      <c r="B3" s="6" t="s">
        <v>3</v>
      </c>
      <c r="C3" s="6" t="s">
        <v>4</v>
      </c>
      <c r="D3" s="6" t="s">
        <v>5</v>
      </c>
      <c r="E3" s="37" t="s">
        <v>6</v>
      </c>
      <c r="F3" s="38"/>
      <c r="G3" s="39" t="s">
        <v>7</v>
      </c>
      <c r="H3" s="40"/>
    </row>
    <row r="4" ht="15" customHeight="1" spans="1:8">
      <c r="A4" s="41"/>
      <c r="B4" s="42"/>
      <c r="C4" s="42"/>
      <c r="D4" s="42"/>
      <c r="E4" s="43" t="s">
        <v>8</v>
      </c>
      <c r="F4" s="44" t="s">
        <v>9</v>
      </c>
      <c r="G4" s="39" t="s">
        <v>10</v>
      </c>
      <c r="H4" s="40" t="s">
        <v>11</v>
      </c>
    </row>
    <row r="5" spans="1:8">
      <c r="A5" s="13" t="s">
        <v>12</v>
      </c>
      <c r="B5" s="14"/>
      <c r="C5" s="14"/>
      <c r="D5" s="14"/>
      <c r="E5" s="45"/>
      <c r="F5" s="46"/>
      <c r="G5" s="47"/>
      <c r="H5" s="40"/>
    </row>
    <row r="6" spans="1:8">
      <c r="A6" s="17" t="s">
        <v>13</v>
      </c>
      <c r="B6" s="17"/>
      <c r="C6" s="17"/>
      <c r="D6" s="17"/>
      <c r="E6" s="48"/>
      <c r="F6" s="49"/>
      <c r="G6" s="47"/>
      <c r="H6" s="40"/>
    </row>
    <row r="7" spans="1:8">
      <c r="A7" s="12">
        <v>1</v>
      </c>
      <c r="B7" s="12" t="s">
        <v>14</v>
      </c>
      <c r="C7" s="12" t="s">
        <v>15</v>
      </c>
      <c r="D7" s="50">
        <v>1000</v>
      </c>
      <c r="E7" s="51"/>
      <c r="F7" s="52">
        <f>E7*D7</f>
        <v>0</v>
      </c>
      <c r="G7" s="53">
        <v>470</v>
      </c>
      <c r="H7" s="40">
        <f>D7*G7</f>
        <v>470000</v>
      </c>
    </row>
    <row r="8" spans="1:8">
      <c r="A8" s="13" t="s">
        <v>16</v>
      </c>
      <c r="B8" s="15"/>
      <c r="C8" s="17"/>
      <c r="D8" s="17"/>
      <c r="E8" s="51"/>
      <c r="F8" s="52"/>
      <c r="G8" s="39"/>
      <c r="H8" s="40"/>
    </row>
    <row r="9" spans="1:8">
      <c r="A9" s="12">
        <v>1</v>
      </c>
      <c r="B9" s="12" t="s">
        <v>17</v>
      </c>
      <c r="C9" s="12" t="s">
        <v>15</v>
      </c>
      <c r="D9" s="50">
        <v>10832</v>
      </c>
      <c r="E9" s="51"/>
      <c r="F9" s="52">
        <f>E9*D9</f>
        <v>0</v>
      </c>
      <c r="G9" s="39">
        <v>490</v>
      </c>
      <c r="H9" s="40">
        <f t="shared" ref="H8:H39" si="0">D9*G9</f>
        <v>5307680</v>
      </c>
    </row>
    <row r="10" spans="1:8">
      <c r="A10" s="12">
        <v>2</v>
      </c>
      <c r="B10" s="12" t="s">
        <v>17</v>
      </c>
      <c r="C10" s="12" t="s">
        <v>15</v>
      </c>
      <c r="D10" s="50">
        <v>3449</v>
      </c>
      <c r="E10" s="51"/>
      <c r="F10" s="52">
        <f>E10*D10</f>
        <v>0</v>
      </c>
      <c r="G10" s="39">
        <v>230</v>
      </c>
      <c r="H10" s="40">
        <f t="shared" si="0"/>
        <v>793270</v>
      </c>
    </row>
    <row r="11" spans="1:8">
      <c r="A11" s="13" t="s">
        <v>18</v>
      </c>
      <c r="B11" s="15"/>
      <c r="C11" s="17"/>
      <c r="D11" s="17"/>
      <c r="E11" s="51"/>
      <c r="F11" s="52"/>
      <c r="G11" s="39"/>
      <c r="H11" s="40"/>
    </row>
    <row r="12" spans="1:8">
      <c r="A12" s="12">
        <v>1</v>
      </c>
      <c r="B12" s="12" t="s">
        <v>19</v>
      </c>
      <c r="C12" s="12" t="s">
        <v>20</v>
      </c>
      <c r="D12" s="54">
        <v>1</v>
      </c>
      <c r="E12" s="51"/>
      <c r="F12" s="52">
        <f>E12*D12</f>
        <v>0</v>
      </c>
      <c r="G12" s="39">
        <v>2100000</v>
      </c>
      <c r="H12" s="40">
        <f t="shared" si="0"/>
        <v>2100000</v>
      </c>
    </row>
    <row r="13" spans="1:8">
      <c r="A13" s="12">
        <v>2</v>
      </c>
      <c r="B13" s="12" t="s">
        <v>21</v>
      </c>
      <c r="C13" s="12" t="s">
        <v>22</v>
      </c>
      <c r="D13" s="50">
        <v>10</v>
      </c>
      <c r="E13" s="51"/>
      <c r="F13" s="52">
        <f>E13*D13</f>
        <v>0</v>
      </c>
      <c r="G13" s="39">
        <v>122000</v>
      </c>
      <c r="H13" s="40">
        <f t="shared" si="0"/>
        <v>1220000</v>
      </c>
    </row>
    <row r="14" spans="1:8">
      <c r="A14" s="12">
        <v>3</v>
      </c>
      <c r="B14" s="12" t="s">
        <v>23</v>
      </c>
      <c r="C14" s="12" t="s">
        <v>22</v>
      </c>
      <c r="D14" s="50">
        <v>10</v>
      </c>
      <c r="E14" s="51"/>
      <c r="F14" s="52">
        <f>E14*D14</f>
        <v>0</v>
      </c>
      <c r="G14" s="39">
        <v>24000</v>
      </c>
      <c r="H14" s="40">
        <f t="shared" si="0"/>
        <v>240000</v>
      </c>
    </row>
    <row r="15" spans="1:8">
      <c r="A15" s="12">
        <v>4</v>
      </c>
      <c r="B15" s="12" t="s">
        <v>24</v>
      </c>
      <c r="C15" s="12" t="s">
        <v>25</v>
      </c>
      <c r="D15" s="50">
        <v>2</v>
      </c>
      <c r="E15" s="51"/>
      <c r="F15" s="52">
        <f>E15*D15</f>
        <v>0</v>
      </c>
      <c r="G15" s="39">
        <v>640000</v>
      </c>
      <c r="H15" s="40">
        <f t="shared" si="0"/>
        <v>1280000</v>
      </c>
    </row>
    <row r="16" spans="1:8">
      <c r="A16" s="12">
        <v>5</v>
      </c>
      <c r="B16" s="12" t="s">
        <v>26</v>
      </c>
      <c r="C16" s="12" t="s">
        <v>27</v>
      </c>
      <c r="D16" s="50">
        <v>1</v>
      </c>
      <c r="E16" s="51"/>
      <c r="F16" s="52">
        <f>E16*D16</f>
        <v>0</v>
      </c>
      <c r="G16" s="39">
        <v>400000</v>
      </c>
      <c r="H16" s="40">
        <f t="shared" si="0"/>
        <v>400000</v>
      </c>
    </row>
    <row r="17" spans="1:8">
      <c r="A17" s="13" t="s">
        <v>28</v>
      </c>
      <c r="B17" s="15"/>
      <c r="C17" s="17"/>
      <c r="D17" s="17"/>
      <c r="E17" s="51"/>
      <c r="F17" s="52"/>
      <c r="G17" s="39"/>
      <c r="H17" s="40"/>
    </row>
    <row r="18" spans="1:8">
      <c r="A18" s="12">
        <v>1</v>
      </c>
      <c r="B18" s="12" t="s">
        <v>29</v>
      </c>
      <c r="C18" s="12" t="s">
        <v>30</v>
      </c>
      <c r="D18" s="50">
        <v>180.2</v>
      </c>
      <c r="E18" s="51"/>
      <c r="F18" s="52">
        <f t="shared" ref="F18:F44" si="1">E18*D18</f>
        <v>0</v>
      </c>
      <c r="G18" s="39">
        <v>3650</v>
      </c>
      <c r="H18" s="40">
        <f t="shared" si="0"/>
        <v>657730</v>
      </c>
    </row>
    <row r="19" spans="1:8">
      <c r="A19" s="12">
        <v>2</v>
      </c>
      <c r="B19" s="12" t="s">
        <v>31</v>
      </c>
      <c r="C19" s="12" t="s">
        <v>30</v>
      </c>
      <c r="D19" s="50">
        <v>125</v>
      </c>
      <c r="E19" s="51"/>
      <c r="F19" s="52">
        <f t="shared" si="1"/>
        <v>0</v>
      </c>
      <c r="G19" s="39">
        <v>80</v>
      </c>
      <c r="H19" s="40">
        <f t="shared" si="0"/>
        <v>10000</v>
      </c>
    </row>
    <row r="20" spans="1:8">
      <c r="A20" s="12">
        <v>3</v>
      </c>
      <c r="B20" s="12" t="s">
        <v>32</v>
      </c>
      <c r="C20" s="12" t="s">
        <v>30</v>
      </c>
      <c r="D20" s="50">
        <v>37</v>
      </c>
      <c r="E20" s="51"/>
      <c r="F20" s="52">
        <f t="shared" si="1"/>
        <v>0</v>
      </c>
      <c r="G20" s="39">
        <v>100</v>
      </c>
      <c r="H20" s="40">
        <f t="shared" si="0"/>
        <v>3700</v>
      </c>
    </row>
    <row r="21" spans="1:8">
      <c r="A21" s="12">
        <v>4</v>
      </c>
      <c r="B21" s="12" t="s">
        <v>33</v>
      </c>
      <c r="C21" s="12" t="s">
        <v>15</v>
      </c>
      <c r="D21" s="50">
        <v>1128</v>
      </c>
      <c r="E21" s="51"/>
      <c r="F21" s="52">
        <f t="shared" si="1"/>
        <v>0</v>
      </c>
      <c r="G21" s="39">
        <v>78</v>
      </c>
      <c r="H21" s="40">
        <f t="shared" si="0"/>
        <v>87984</v>
      </c>
    </row>
    <row r="22" spans="1:8">
      <c r="A22" s="12">
        <v>5</v>
      </c>
      <c r="B22" s="12" t="s">
        <v>34</v>
      </c>
      <c r="C22" s="12" t="s">
        <v>15</v>
      </c>
      <c r="D22" s="50">
        <v>9644</v>
      </c>
      <c r="E22" s="51"/>
      <c r="F22" s="52">
        <f t="shared" si="1"/>
        <v>0</v>
      </c>
      <c r="G22" s="39">
        <v>25</v>
      </c>
      <c r="H22" s="40">
        <f t="shared" si="0"/>
        <v>241100</v>
      </c>
    </row>
    <row r="23" spans="1:8">
      <c r="A23" s="11">
        <v>6</v>
      </c>
      <c r="B23" s="12" t="s">
        <v>35</v>
      </c>
      <c r="C23" s="12" t="s">
        <v>15</v>
      </c>
      <c r="D23" s="50">
        <v>10772</v>
      </c>
      <c r="E23" s="51"/>
      <c r="F23" s="52">
        <f t="shared" si="1"/>
        <v>0</v>
      </c>
      <c r="G23" s="39">
        <v>3</v>
      </c>
      <c r="H23" s="40">
        <f t="shared" si="0"/>
        <v>32316</v>
      </c>
    </row>
    <row r="24" spans="1:8">
      <c r="A24" s="11">
        <v>7</v>
      </c>
      <c r="B24" s="12" t="s">
        <v>36</v>
      </c>
      <c r="C24" s="12" t="s">
        <v>37</v>
      </c>
      <c r="D24" s="50">
        <v>10772</v>
      </c>
      <c r="E24" s="51"/>
      <c r="F24" s="52">
        <f t="shared" si="1"/>
        <v>0</v>
      </c>
      <c r="G24" s="39">
        <v>30</v>
      </c>
      <c r="H24" s="40">
        <f t="shared" si="0"/>
        <v>323160</v>
      </c>
    </row>
    <row r="25" spans="1:8">
      <c r="A25" s="11"/>
      <c r="B25" s="16" t="s">
        <v>38</v>
      </c>
      <c r="C25" s="12"/>
      <c r="D25" s="50"/>
      <c r="E25" s="51"/>
      <c r="F25" s="52">
        <f t="shared" si="1"/>
        <v>0</v>
      </c>
      <c r="G25" s="39"/>
      <c r="H25" s="40"/>
    </row>
    <row r="26" spans="1:8">
      <c r="A26" s="11">
        <v>8</v>
      </c>
      <c r="B26" s="12" t="s">
        <v>39</v>
      </c>
      <c r="C26" s="12" t="s">
        <v>30</v>
      </c>
      <c r="D26" s="50">
        <v>137</v>
      </c>
      <c r="E26" s="51"/>
      <c r="F26" s="52">
        <f t="shared" si="1"/>
        <v>0</v>
      </c>
      <c r="G26" s="39">
        <v>3100</v>
      </c>
      <c r="H26" s="40">
        <f t="shared" si="0"/>
        <v>424700</v>
      </c>
    </row>
    <row r="27" spans="1:8">
      <c r="A27" s="11">
        <v>9</v>
      </c>
      <c r="B27" s="12" t="s">
        <v>40</v>
      </c>
      <c r="C27" s="12" t="s">
        <v>30</v>
      </c>
      <c r="D27" s="50">
        <v>160</v>
      </c>
      <c r="E27" s="51"/>
      <c r="F27" s="52">
        <f t="shared" si="1"/>
        <v>0</v>
      </c>
      <c r="G27" s="39">
        <v>2600</v>
      </c>
      <c r="H27" s="40">
        <f t="shared" si="0"/>
        <v>416000</v>
      </c>
    </row>
    <row r="28" spans="1:8">
      <c r="A28" s="11">
        <v>10</v>
      </c>
      <c r="B28" s="12" t="s">
        <v>41</v>
      </c>
      <c r="C28" s="12" t="s">
        <v>30</v>
      </c>
      <c r="D28" s="50">
        <v>120</v>
      </c>
      <c r="E28" s="51"/>
      <c r="F28" s="52">
        <f t="shared" si="1"/>
        <v>0</v>
      </c>
      <c r="G28" s="39">
        <v>900</v>
      </c>
      <c r="H28" s="40">
        <f t="shared" si="0"/>
        <v>108000</v>
      </c>
    </row>
    <row r="29" spans="1:8">
      <c r="A29" s="11">
        <v>11</v>
      </c>
      <c r="B29" s="12" t="s">
        <v>42</v>
      </c>
      <c r="C29" s="12" t="s">
        <v>30</v>
      </c>
      <c r="D29" s="50">
        <v>140</v>
      </c>
      <c r="E29" s="51"/>
      <c r="F29" s="52">
        <f t="shared" si="1"/>
        <v>0</v>
      </c>
      <c r="G29" s="39">
        <v>210</v>
      </c>
      <c r="H29" s="40">
        <f t="shared" si="0"/>
        <v>29400</v>
      </c>
    </row>
    <row r="30" spans="1:8">
      <c r="A30" s="11">
        <v>12</v>
      </c>
      <c r="B30" s="12" t="s">
        <v>43</v>
      </c>
      <c r="C30" s="12" t="s">
        <v>15</v>
      </c>
      <c r="D30" s="50">
        <v>1504</v>
      </c>
      <c r="E30" s="51"/>
      <c r="F30" s="52">
        <f t="shared" si="1"/>
        <v>0</v>
      </c>
      <c r="G30" s="39">
        <v>126</v>
      </c>
      <c r="H30" s="40">
        <f t="shared" si="0"/>
        <v>189504</v>
      </c>
    </row>
    <row r="31" spans="1:8">
      <c r="A31" s="11">
        <v>13</v>
      </c>
      <c r="B31" s="12" t="s">
        <v>34</v>
      </c>
      <c r="C31" s="12" t="s">
        <v>15</v>
      </c>
      <c r="D31" s="50">
        <v>4822</v>
      </c>
      <c r="E31" s="51"/>
      <c r="F31" s="52">
        <f t="shared" si="1"/>
        <v>0</v>
      </c>
      <c r="G31" s="39">
        <v>25</v>
      </c>
      <c r="H31" s="40">
        <f t="shared" si="0"/>
        <v>120550</v>
      </c>
    </row>
    <row r="32" spans="1:8">
      <c r="A32" s="11">
        <v>14</v>
      </c>
      <c r="B32" s="12" t="s">
        <v>35</v>
      </c>
      <c r="C32" s="12" t="s">
        <v>15</v>
      </c>
      <c r="D32" s="50">
        <v>6326</v>
      </c>
      <c r="E32" s="51"/>
      <c r="F32" s="52">
        <f t="shared" si="1"/>
        <v>0</v>
      </c>
      <c r="G32" s="39">
        <v>3</v>
      </c>
      <c r="H32" s="40">
        <f t="shared" si="0"/>
        <v>18978</v>
      </c>
    </row>
    <row r="33" spans="1:8">
      <c r="A33" s="11">
        <v>15</v>
      </c>
      <c r="B33" s="12" t="s">
        <v>36</v>
      </c>
      <c r="C33" s="12" t="s">
        <v>37</v>
      </c>
      <c r="D33" s="50">
        <v>6326</v>
      </c>
      <c r="E33" s="51"/>
      <c r="F33" s="52">
        <f t="shared" si="1"/>
        <v>0</v>
      </c>
      <c r="G33" s="39">
        <v>30</v>
      </c>
      <c r="H33" s="40">
        <f t="shared" si="0"/>
        <v>189780</v>
      </c>
    </row>
    <row r="34" spans="1:8">
      <c r="A34" s="11" t="s">
        <v>44</v>
      </c>
      <c r="B34" s="16" t="s">
        <v>45</v>
      </c>
      <c r="C34" s="12" t="s">
        <v>44</v>
      </c>
      <c r="D34" s="54"/>
      <c r="E34" s="51"/>
      <c r="F34" s="52">
        <f t="shared" si="1"/>
        <v>0</v>
      </c>
      <c r="G34" s="39"/>
      <c r="H34" s="40"/>
    </row>
    <row r="35" spans="1:8">
      <c r="A35" s="11">
        <v>16</v>
      </c>
      <c r="B35" s="12" t="s">
        <v>46</v>
      </c>
      <c r="C35" s="12" t="s">
        <v>30</v>
      </c>
      <c r="D35" s="50">
        <v>235</v>
      </c>
      <c r="E35" s="51"/>
      <c r="F35" s="52">
        <f t="shared" si="1"/>
        <v>0</v>
      </c>
      <c r="G35" s="39">
        <v>2750</v>
      </c>
      <c r="H35" s="40">
        <f t="shared" si="0"/>
        <v>646250</v>
      </c>
    </row>
    <row r="36" spans="1:8">
      <c r="A36" s="11">
        <v>17</v>
      </c>
      <c r="B36" s="12" t="s">
        <v>47</v>
      </c>
      <c r="C36" s="12" t="s">
        <v>30</v>
      </c>
      <c r="D36" s="50">
        <v>137</v>
      </c>
      <c r="E36" s="51"/>
      <c r="F36" s="52">
        <f t="shared" si="1"/>
        <v>0</v>
      </c>
      <c r="G36" s="39">
        <v>3150</v>
      </c>
      <c r="H36" s="40">
        <f t="shared" si="0"/>
        <v>431550</v>
      </c>
    </row>
    <row r="37" spans="1:8">
      <c r="A37" s="11">
        <v>18</v>
      </c>
      <c r="B37" s="12" t="s">
        <v>48</v>
      </c>
      <c r="C37" s="12" t="s">
        <v>30</v>
      </c>
      <c r="D37" s="50">
        <v>75</v>
      </c>
      <c r="E37" s="51"/>
      <c r="F37" s="52">
        <f t="shared" si="1"/>
        <v>0</v>
      </c>
      <c r="G37" s="39">
        <v>1500</v>
      </c>
      <c r="H37" s="40">
        <f t="shared" si="0"/>
        <v>112500</v>
      </c>
    </row>
    <row r="38" ht="27" customHeight="1" spans="1:8">
      <c r="A38" s="11">
        <v>19</v>
      </c>
      <c r="B38" s="12" t="s">
        <v>49</v>
      </c>
      <c r="C38" s="12" t="s">
        <v>30</v>
      </c>
      <c r="D38" s="50">
        <v>117</v>
      </c>
      <c r="E38" s="51"/>
      <c r="F38" s="52">
        <f t="shared" si="1"/>
        <v>0</v>
      </c>
      <c r="G38" s="39">
        <v>580</v>
      </c>
      <c r="H38" s="40">
        <f t="shared" si="0"/>
        <v>67860</v>
      </c>
    </row>
    <row r="39" spans="1:8">
      <c r="A39" s="11">
        <v>20</v>
      </c>
      <c r="B39" s="12" t="s">
        <v>50</v>
      </c>
      <c r="C39" s="12" t="s">
        <v>30</v>
      </c>
      <c r="D39" s="50">
        <v>83</v>
      </c>
      <c r="E39" s="51"/>
      <c r="F39" s="52">
        <f t="shared" si="1"/>
        <v>0</v>
      </c>
      <c r="G39" s="39">
        <v>95</v>
      </c>
      <c r="H39" s="40">
        <f t="shared" si="0"/>
        <v>7885</v>
      </c>
    </row>
    <row r="40" spans="1:8">
      <c r="A40" s="11">
        <v>21</v>
      </c>
      <c r="B40" s="12" t="s">
        <v>51</v>
      </c>
      <c r="C40" s="12" t="s">
        <v>15</v>
      </c>
      <c r="D40" s="50">
        <v>2779</v>
      </c>
      <c r="E40" s="51"/>
      <c r="F40" s="52">
        <f t="shared" si="1"/>
        <v>0</v>
      </c>
      <c r="G40" s="39">
        <v>115</v>
      </c>
      <c r="H40" s="40">
        <f t="shared" ref="H40:H71" si="2">D40*G40</f>
        <v>319585</v>
      </c>
    </row>
    <row r="41" spans="1:8">
      <c r="A41" s="11">
        <v>22</v>
      </c>
      <c r="B41" s="12" t="s">
        <v>52</v>
      </c>
      <c r="C41" s="12" t="s">
        <v>15</v>
      </c>
      <c r="D41" s="50">
        <v>2591</v>
      </c>
      <c r="E41" s="51"/>
      <c r="F41" s="52">
        <f t="shared" si="1"/>
        <v>0</v>
      </c>
      <c r="G41" s="39">
        <v>98</v>
      </c>
      <c r="H41" s="40">
        <f t="shared" si="2"/>
        <v>253918</v>
      </c>
    </row>
    <row r="42" spans="1:8">
      <c r="A42" s="11">
        <v>23</v>
      </c>
      <c r="B42" s="12" t="s">
        <v>34</v>
      </c>
      <c r="C42" s="12" t="s">
        <v>15</v>
      </c>
      <c r="D42" s="50">
        <v>15131</v>
      </c>
      <c r="E42" s="51"/>
      <c r="F42" s="52">
        <f t="shared" si="1"/>
        <v>0</v>
      </c>
      <c r="G42" s="39">
        <v>25</v>
      </c>
      <c r="H42" s="40">
        <f t="shared" si="2"/>
        <v>378275</v>
      </c>
    </row>
    <row r="43" spans="1:8">
      <c r="A43" s="11">
        <v>24</v>
      </c>
      <c r="B43" s="12" t="s">
        <v>35</v>
      </c>
      <c r="C43" s="12" t="s">
        <v>15</v>
      </c>
      <c r="D43" s="50">
        <v>20500</v>
      </c>
      <c r="E43" s="51"/>
      <c r="F43" s="52">
        <f t="shared" si="1"/>
        <v>0</v>
      </c>
      <c r="G43" s="39">
        <v>3</v>
      </c>
      <c r="H43" s="40">
        <f t="shared" si="2"/>
        <v>61500</v>
      </c>
    </row>
    <row r="44" spans="1:8">
      <c r="A44" s="11">
        <v>25</v>
      </c>
      <c r="B44" s="12" t="s">
        <v>36</v>
      </c>
      <c r="C44" s="12" t="s">
        <v>37</v>
      </c>
      <c r="D44" s="50">
        <v>20500</v>
      </c>
      <c r="E44" s="51"/>
      <c r="F44" s="52">
        <f t="shared" si="1"/>
        <v>0</v>
      </c>
      <c r="G44" s="39">
        <v>30</v>
      </c>
      <c r="H44" s="40">
        <f t="shared" si="2"/>
        <v>615000</v>
      </c>
    </row>
    <row r="45" spans="1:8">
      <c r="A45" s="13" t="s">
        <v>53</v>
      </c>
      <c r="B45" s="14"/>
      <c r="C45" s="14"/>
      <c r="D45" s="14"/>
      <c r="E45" s="51"/>
      <c r="F45" s="52"/>
      <c r="H45" s="40"/>
    </row>
    <row r="46" spans="1:8">
      <c r="A46" s="11">
        <v>1</v>
      </c>
      <c r="B46" s="12" t="s">
        <v>54</v>
      </c>
      <c r="C46" s="12" t="s">
        <v>15</v>
      </c>
      <c r="D46" s="50">
        <v>1772</v>
      </c>
      <c r="E46" s="51"/>
      <c r="F46" s="52">
        <f>E46*D46</f>
        <v>0</v>
      </c>
      <c r="G46" s="39">
        <v>800</v>
      </c>
      <c r="H46" s="40">
        <f t="shared" ref="H45:H51" si="3">D46*G46</f>
        <v>1417600</v>
      </c>
    </row>
    <row r="47" spans="1:8">
      <c r="A47" s="11">
        <v>2</v>
      </c>
      <c r="B47" s="12" t="s">
        <v>55</v>
      </c>
      <c r="C47" s="12" t="s">
        <v>20</v>
      </c>
      <c r="D47" s="50">
        <v>1</v>
      </c>
      <c r="E47" s="51"/>
      <c r="F47" s="52">
        <f>E47*D47</f>
        <v>0</v>
      </c>
      <c r="G47" s="39">
        <v>1500000</v>
      </c>
      <c r="H47" s="40">
        <f t="shared" si="3"/>
        <v>1500000</v>
      </c>
    </row>
    <row r="48" spans="1:8">
      <c r="A48" s="13" t="s">
        <v>56</v>
      </c>
      <c r="B48" s="14"/>
      <c r="C48" s="14"/>
      <c r="D48" s="14"/>
      <c r="E48" s="51"/>
      <c r="F48" s="52"/>
      <c r="G48" s="39"/>
      <c r="H48" s="40"/>
    </row>
    <row r="49" spans="1:8">
      <c r="A49" s="11">
        <v>1</v>
      </c>
      <c r="B49" s="12" t="s">
        <v>57</v>
      </c>
      <c r="C49" s="12" t="s">
        <v>15</v>
      </c>
      <c r="D49" s="50">
        <v>580</v>
      </c>
      <c r="E49" s="51"/>
      <c r="F49" s="52">
        <f>E49*D49</f>
        <v>0</v>
      </c>
      <c r="G49" s="39">
        <v>570</v>
      </c>
      <c r="H49" s="40">
        <f t="shared" si="3"/>
        <v>330600</v>
      </c>
    </row>
    <row r="50" spans="1:8">
      <c r="A50" s="11">
        <v>2</v>
      </c>
      <c r="B50" s="12" t="s">
        <v>57</v>
      </c>
      <c r="C50" s="12" t="s">
        <v>15</v>
      </c>
      <c r="D50" s="50">
        <v>288.75</v>
      </c>
      <c r="E50" s="51"/>
      <c r="F50" s="52">
        <f>E50*D50</f>
        <v>0</v>
      </c>
      <c r="G50" s="39">
        <v>580</v>
      </c>
      <c r="H50" s="40">
        <f t="shared" si="3"/>
        <v>167475</v>
      </c>
    </row>
    <row r="51" spans="1:8">
      <c r="A51" s="13" t="s">
        <v>58</v>
      </c>
      <c r="B51" s="14"/>
      <c r="C51" s="14"/>
      <c r="D51" s="14"/>
      <c r="E51" s="51"/>
      <c r="F51" s="52"/>
      <c r="G51" s="39"/>
      <c r="H51" s="40"/>
    </row>
    <row r="52" spans="1:8">
      <c r="A52" s="11">
        <v>1</v>
      </c>
      <c r="B52" s="12" t="s">
        <v>59</v>
      </c>
      <c r="C52" s="12" t="s">
        <v>60</v>
      </c>
      <c r="D52" s="50">
        <v>300</v>
      </c>
      <c r="E52" s="51"/>
      <c r="F52" s="52">
        <f>E52*D52</f>
        <v>0</v>
      </c>
      <c r="G52" s="39">
        <v>650</v>
      </c>
      <c r="H52" s="40">
        <f t="shared" si="2"/>
        <v>195000</v>
      </c>
    </row>
    <row r="53" spans="1:8">
      <c r="A53" s="11">
        <v>2</v>
      </c>
      <c r="B53" s="12" t="s">
        <v>61</v>
      </c>
      <c r="C53" s="12" t="s">
        <v>22</v>
      </c>
      <c r="D53" s="50">
        <v>91</v>
      </c>
      <c r="E53" s="51"/>
      <c r="F53" s="52">
        <f>E53*D53</f>
        <v>0</v>
      </c>
      <c r="G53" s="39">
        <v>1250</v>
      </c>
      <c r="H53" s="40">
        <f t="shared" si="2"/>
        <v>113750</v>
      </c>
    </row>
    <row r="54" spans="1:8">
      <c r="A54" s="11">
        <v>3</v>
      </c>
      <c r="B54" s="12" t="s">
        <v>62</v>
      </c>
      <c r="C54" s="12" t="s">
        <v>60</v>
      </c>
      <c r="D54" s="50">
        <v>300</v>
      </c>
      <c r="E54" s="51"/>
      <c r="F54" s="52">
        <f>E54*D54</f>
        <v>0</v>
      </c>
      <c r="G54" s="39">
        <v>1000</v>
      </c>
      <c r="H54" s="40">
        <f t="shared" si="2"/>
        <v>300000</v>
      </c>
    </row>
    <row r="55" spans="1:8">
      <c r="A55" s="13" t="s">
        <v>63</v>
      </c>
      <c r="B55" s="14"/>
      <c r="C55" s="14"/>
      <c r="D55" s="14"/>
      <c r="E55" s="51"/>
      <c r="F55" s="52"/>
      <c r="G55" s="39"/>
      <c r="H55" s="40"/>
    </row>
    <row r="56" spans="1:8">
      <c r="A56" s="13" t="s">
        <v>64</v>
      </c>
      <c r="B56" s="14"/>
      <c r="C56" s="14"/>
      <c r="D56" s="14"/>
      <c r="E56" s="51"/>
      <c r="F56" s="52"/>
      <c r="G56" s="39"/>
      <c r="H56" s="40"/>
    </row>
    <row r="57" spans="1:8">
      <c r="A57" s="11">
        <v>1</v>
      </c>
      <c r="B57" s="12" t="s">
        <v>17</v>
      </c>
      <c r="C57" s="12" t="s">
        <v>15</v>
      </c>
      <c r="D57" s="50">
        <v>1797</v>
      </c>
      <c r="E57" s="51"/>
      <c r="F57" s="52">
        <f>E57*D57</f>
        <v>0</v>
      </c>
      <c r="G57" s="39">
        <v>490</v>
      </c>
      <c r="H57" s="40">
        <f>D57*G57</f>
        <v>880530</v>
      </c>
    </row>
    <row r="58" spans="1:8">
      <c r="A58" s="13" t="s">
        <v>65</v>
      </c>
      <c r="B58" s="14"/>
      <c r="C58" s="14"/>
      <c r="D58" s="14"/>
      <c r="E58" s="51"/>
      <c r="F58" s="52"/>
      <c r="G58" s="39"/>
      <c r="H58" s="40"/>
    </row>
    <row r="59" spans="1:8">
      <c r="A59" s="11">
        <v>1</v>
      </c>
      <c r="B59" s="12" t="s">
        <v>17</v>
      </c>
      <c r="C59" s="12" t="s">
        <v>15</v>
      </c>
      <c r="D59" s="50">
        <v>295</v>
      </c>
      <c r="E59" s="51"/>
      <c r="F59" s="52">
        <f>E59*D59</f>
        <v>0</v>
      </c>
      <c r="G59" s="39">
        <v>230</v>
      </c>
      <c r="H59" s="40">
        <f>D59*G59</f>
        <v>67850</v>
      </c>
    </row>
    <row r="60" spans="1:8">
      <c r="A60" s="13" t="s">
        <v>66</v>
      </c>
      <c r="B60" s="14"/>
      <c r="C60" s="14"/>
      <c r="D60" s="14"/>
      <c r="E60" s="51"/>
      <c r="F60" s="52"/>
      <c r="G60" s="39"/>
      <c r="H60" s="40"/>
    </row>
    <row r="61" spans="1:8">
      <c r="A61" s="11">
        <v>1</v>
      </c>
      <c r="B61" s="12" t="s">
        <v>29</v>
      </c>
      <c r="C61" s="12" t="s">
        <v>30</v>
      </c>
      <c r="D61" s="50">
        <v>32</v>
      </c>
      <c r="E61" s="51"/>
      <c r="F61" s="52">
        <f t="shared" ref="F61:F86" si="4">E61*D61</f>
        <v>0</v>
      </c>
      <c r="G61" s="39">
        <v>3250</v>
      </c>
      <c r="H61" s="40">
        <f t="shared" ref="H61:H69" si="5">D61*G61</f>
        <v>104000</v>
      </c>
    </row>
    <row r="62" spans="1:8">
      <c r="A62" s="11">
        <v>2</v>
      </c>
      <c r="B62" s="12" t="s">
        <v>31</v>
      </c>
      <c r="C62" s="12" t="s">
        <v>30</v>
      </c>
      <c r="D62" s="50">
        <v>22</v>
      </c>
      <c r="E62" s="51"/>
      <c r="F62" s="52">
        <f t="shared" si="4"/>
        <v>0</v>
      </c>
      <c r="G62" s="39">
        <v>100</v>
      </c>
      <c r="H62" s="40">
        <f t="shared" si="5"/>
        <v>2200</v>
      </c>
    </row>
    <row r="63" spans="1:8">
      <c r="A63" s="11">
        <v>3</v>
      </c>
      <c r="B63" s="12" t="s">
        <v>32</v>
      </c>
      <c r="C63" s="12" t="s">
        <v>30</v>
      </c>
      <c r="D63" s="50">
        <v>7</v>
      </c>
      <c r="E63" s="51"/>
      <c r="F63" s="52">
        <f t="shared" si="4"/>
        <v>0</v>
      </c>
      <c r="G63" s="39">
        <v>100</v>
      </c>
      <c r="H63" s="40">
        <f t="shared" si="5"/>
        <v>700</v>
      </c>
    </row>
    <row r="64" spans="1:8">
      <c r="A64" s="11">
        <v>4</v>
      </c>
      <c r="B64" s="12" t="s">
        <v>33</v>
      </c>
      <c r="C64" s="12" t="s">
        <v>15</v>
      </c>
      <c r="D64" s="50">
        <v>199</v>
      </c>
      <c r="E64" s="51"/>
      <c r="F64" s="52">
        <f t="shared" si="4"/>
        <v>0</v>
      </c>
      <c r="G64" s="39">
        <v>60</v>
      </c>
      <c r="H64" s="40">
        <f t="shared" si="5"/>
        <v>11940</v>
      </c>
    </row>
    <row r="65" spans="1:8">
      <c r="A65" s="11">
        <v>5</v>
      </c>
      <c r="B65" s="12" t="s">
        <v>34</v>
      </c>
      <c r="C65" s="12" t="s">
        <v>15</v>
      </c>
      <c r="D65" s="50">
        <v>1702</v>
      </c>
      <c r="E65" s="51"/>
      <c r="F65" s="52">
        <f t="shared" si="4"/>
        <v>0</v>
      </c>
      <c r="G65" s="39">
        <v>25</v>
      </c>
      <c r="H65" s="40">
        <f t="shared" si="5"/>
        <v>42550</v>
      </c>
    </row>
    <row r="66" spans="1:8">
      <c r="A66" s="11">
        <v>6</v>
      </c>
      <c r="B66" s="12" t="s">
        <v>35</v>
      </c>
      <c r="C66" s="12" t="s">
        <v>15</v>
      </c>
      <c r="D66" s="50">
        <v>1901</v>
      </c>
      <c r="E66" s="51"/>
      <c r="F66" s="52">
        <f t="shared" si="4"/>
        <v>0</v>
      </c>
      <c r="G66" s="39">
        <v>5</v>
      </c>
      <c r="H66" s="40">
        <f t="shared" si="5"/>
        <v>9505</v>
      </c>
    </row>
    <row r="67" spans="1:8">
      <c r="A67" s="11">
        <v>7</v>
      </c>
      <c r="B67" s="12" t="s">
        <v>36</v>
      </c>
      <c r="C67" s="12" t="s">
        <v>37</v>
      </c>
      <c r="D67" s="50">
        <v>1901</v>
      </c>
      <c r="E67" s="51"/>
      <c r="F67" s="52">
        <f t="shared" si="4"/>
        <v>0</v>
      </c>
      <c r="G67" s="39">
        <v>36</v>
      </c>
      <c r="H67" s="40">
        <f t="shared" si="5"/>
        <v>68436</v>
      </c>
    </row>
    <row r="68" spans="1:8">
      <c r="A68" s="11">
        <v>8</v>
      </c>
      <c r="B68" s="12" t="s">
        <v>39</v>
      </c>
      <c r="C68" s="12" t="s">
        <v>30</v>
      </c>
      <c r="D68" s="50">
        <v>24</v>
      </c>
      <c r="E68" s="51"/>
      <c r="F68" s="52">
        <f t="shared" si="4"/>
        <v>0</v>
      </c>
      <c r="G68" s="39">
        <v>3100</v>
      </c>
      <c r="H68" s="40">
        <f t="shared" si="5"/>
        <v>74400</v>
      </c>
    </row>
    <row r="69" spans="1:8">
      <c r="A69" s="11">
        <v>9</v>
      </c>
      <c r="B69" s="12" t="s">
        <v>40</v>
      </c>
      <c r="C69" s="12" t="s">
        <v>30</v>
      </c>
      <c r="D69" s="50">
        <v>28</v>
      </c>
      <c r="E69" s="51"/>
      <c r="F69" s="52">
        <f t="shared" si="4"/>
        <v>0</v>
      </c>
      <c r="G69" s="39">
        <v>2600</v>
      </c>
      <c r="H69" s="40">
        <f t="shared" si="5"/>
        <v>72800</v>
      </c>
    </row>
    <row r="70" spans="1:8">
      <c r="A70" s="11">
        <v>10</v>
      </c>
      <c r="B70" s="12" t="s">
        <v>41</v>
      </c>
      <c r="C70" s="12" t="s">
        <v>30</v>
      </c>
      <c r="D70" s="50">
        <v>21</v>
      </c>
      <c r="E70" s="51"/>
      <c r="F70" s="52">
        <f t="shared" si="4"/>
        <v>0</v>
      </c>
      <c r="G70" s="39">
        <v>900</v>
      </c>
      <c r="H70" s="40">
        <f t="shared" ref="H70:H94" si="6">D70*G70</f>
        <v>18900</v>
      </c>
    </row>
    <row r="71" spans="1:8">
      <c r="A71" s="11">
        <v>11</v>
      </c>
      <c r="B71" s="12" t="s">
        <v>42</v>
      </c>
      <c r="C71" s="12" t="s">
        <v>30</v>
      </c>
      <c r="D71" s="50">
        <v>25</v>
      </c>
      <c r="E71" s="51"/>
      <c r="F71" s="52">
        <f t="shared" si="4"/>
        <v>0</v>
      </c>
      <c r="G71" s="39">
        <v>210</v>
      </c>
      <c r="H71" s="40">
        <f t="shared" si="6"/>
        <v>5250</v>
      </c>
    </row>
    <row r="72" spans="1:8">
      <c r="A72" s="11">
        <v>12</v>
      </c>
      <c r="B72" s="12" t="s">
        <v>43</v>
      </c>
      <c r="C72" s="12" t="s">
        <v>15</v>
      </c>
      <c r="D72" s="50">
        <v>265</v>
      </c>
      <c r="E72" s="51"/>
      <c r="F72" s="52">
        <f t="shared" si="4"/>
        <v>0</v>
      </c>
      <c r="G72" s="39">
        <v>126</v>
      </c>
      <c r="H72" s="40">
        <f t="shared" si="6"/>
        <v>33390</v>
      </c>
    </row>
    <row r="73" spans="1:8">
      <c r="A73" s="11">
        <v>13</v>
      </c>
      <c r="B73" s="12" t="s">
        <v>34</v>
      </c>
      <c r="C73" s="12" t="s">
        <v>15</v>
      </c>
      <c r="D73" s="50">
        <v>851</v>
      </c>
      <c r="E73" s="51"/>
      <c r="F73" s="52">
        <f t="shared" si="4"/>
        <v>0</v>
      </c>
      <c r="G73" s="39">
        <v>25</v>
      </c>
      <c r="H73" s="40">
        <f t="shared" si="6"/>
        <v>21275</v>
      </c>
    </row>
    <row r="74" spans="1:8">
      <c r="A74" s="11">
        <v>14</v>
      </c>
      <c r="B74" s="12" t="s">
        <v>35</v>
      </c>
      <c r="C74" s="12" t="s">
        <v>15</v>
      </c>
      <c r="D74" s="50">
        <v>1116</v>
      </c>
      <c r="E74" s="51"/>
      <c r="F74" s="52">
        <f t="shared" si="4"/>
        <v>0</v>
      </c>
      <c r="G74" s="39">
        <v>3</v>
      </c>
      <c r="H74" s="40">
        <f t="shared" si="6"/>
        <v>3348</v>
      </c>
    </row>
    <row r="75" spans="1:8">
      <c r="A75" s="11">
        <v>15</v>
      </c>
      <c r="B75" s="12" t="s">
        <v>36</v>
      </c>
      <c r="C75" s="12" t="s">
        <v>37</v>
      </c>
      <c r="D75" s="50">
        <v>1116</v>
      </c>
      <c r="E75" s="51"/>
      <c r="F75" s="52">
        <f t="shared" si="4"/>
        <v>0</v>
      </c>
      <c r="G75" s="39">
        <v>36</v>
      </c>
      <c r="H75" s="40">
        <f t="shared" si="6"/>
        <v>40176</v>
      </c>
    </row>
    <row r="76" spans="1:8">
      <c r="A76" s="11" t="s">
        <v>44</v>
      </c>
      <c r="B76" s="16" t="s">
        <v>45</v>
      </c>
      <c r="C76" s="12" t="s">
        <v>44</v>
      </c>
      <c r="D76" s="54"/>
      <c r="E76" s="51"/>
      <c r="F76" s="52">
        <f t="shared" si="4"/>
        <v>0</v>
      </c>
      <c r="G76" s="39"/>
      <c r="H76" s="40"/>
    </row>
    <row r="77" spans="1:8">
      <c r="A77" s="11">
        <v>16</v>
      </c>
      <c r="B77" s="12" t="s">
        <v>46</v>
      </c>
      <c r="C77" s="12" t="s">
        <v>30</v>
      </c>
      <c r="D77" s="50">
        <v>41</v>
      </c>
      <c r="E77" s="51"/>
      <c r="F77" s="52">
        <f t="shared" si="4"/>
        <v>0</v>
      </c>
      <c r="G77" s="39">
        <v>3050</v>
      </c>
      <c r="H77" s="40">
        <f t="shared" si="6"/>
        <v>125050</v>
      </c>
    </row>
    <row r="78" spans="1:8">
      <c r="A78" s="11">
        <v>17</v>
      </c>
      <c r="B78" s="12" t="s">
        <v>47</v>
      </c>
      <c r="C78" s="12" t="s">
        <v>30</v>
      </c>
      <c r="D78" s="50">
        <v>24</v>
      </c>
      <c r="E78" s="51"/>
      <c r="F78" s="52">
        <f t="shared" si="4"/>
        <v>0</v>
      </c>
      <c r="G78" s="39">
        <v>3150</v>
      </c>
      <c r="H78" s="40">
        <f t="shared" si="6"/>
        <v>75600</v>
      </c>
    </row>
    <row r="79" spans="1:8">
      <c r="A79" s="11">
        <v>18</v>
      </c>
      <c r="B79" s="12" t="s">
        <v>48</v>
      </c>
      <c r="C79" s="12" t="s">
        <v>30</v>
      </c>
      <c r="D79" s="50">
        <v>13</v>
      </c>
      <c r="E79" s="51"/>
      <c r="F79" s="52">
        <f t="shared" si="4"/>
        <v>0</v>
      </c>
      <c r="G79" s="39">
        <v>1500</v>
      </c>
      <c r="H79" s="40">
        <f t="shared" si="6"/>
        <v>19500</v>
      </c>
    </row>
    <row r="80" spans="1:8">
      <c r="A80" s="11">
        <v>19</v>
      </c>
      <c r="B80" s="12" t="s">
        <v>49</v>
      </c>
      <c r="C80" s="12" t="s">
        <v>30</v>
      </c>
      <c r="D80" s="50">
        <v>21</v>
      </c>
      <c r="E80" s="51"/>
      <c r="F80" s="52">
        <f t="shared" si="4"/>
        <v>0</v>
      </c>
      <c r="G80" s="39">
        <v>580</v>
      </c>
      <c r="H80" s="40">
        <f t="shared" si="6"/>
        <v>12180</v>
      </c>
    </row>
    <row r="81" spans="1:8">
      <c r="A81" s="11">
        <v>20</v>
      </c>
      <c r="B81" s="12" t="s">
        <v>50</v>
      </c>
      <c r="C81" s="12" t="s">
        <v>30</v>
      </c>
      <c r="D81" s="50">
        <v>15</v>
      </c>
      <c r="E81" s="51"/>
      <c r="F81" s="52">
        <f t="shared" si="4"/>
        <v>0</v>
      </c>
      <c r="G81" s="39">
        <v>95</v>
      </c>
      <c r="H81" s="40">
        <f t="shared" si="6"/>
        <v>1425</v>
      </c>
    </row>
    <row r="82" spans="1:8">
      <c r="A82" s="11">
        <v>21</v>
      </c>
      <c r="B82" s="12" t="s">
        <v>51</v>
      </c>
      <c r="C82" s="12" t="s">
        <v>15</v>
      </c>
      <c r="D82" s="50">
        <v>490</v>
      </c>
      <c r="E82" s="51"/>
      <c r="F82" s="52">
        <f t="shared" si="4"/>
        <v>0</v>
      </c>
      <c r="G82" s="39">
        <v>115</v>
      </c>
      <c r="H82" s="40">
        <f t="shared" si="6"/>
        <v>56350</v>
      </c>
    </row>
    <row r="83" spans="1:8">
      <c r="A83" s="11">
        <v>22</v>
      </c>
      <c r="B83" s="12" t="s">
        <v>52</v>
      </c>
      <c r="C83" s="12" t="s">
        <v>15</v>
      </c>
      <c r="D83" s="50">
        <v>457</v>
      </c>
      <c r="E83" s="51"/>
      <c r="F83" s="52">
        <f t="shared" si="4"/>
        <v>0</v>
      </c>
      <c r="G83" s="39">
        <v>98</v>
      </c>
      <c r="H83" s="40">
        <f t="shared" si="6"/>
        <v>44786</v>
      </c>
    </row>
    <row r="84" spans="1:8">
      <c r="A84" s="11">
        <v>23</v>
      </c>
      <c r="B84" s="12" t="s">
        <v>34</v>
      </c>
      <c r="C84" s="12" t="s">
        <v>15</v>
      </c>
      <c r="D84" s="50">
        <v>2670</v>
      </c>
      <c r="E84" s="51"/>
      <c r="F84" s="52">
        <f t="shared" si="4"/>
        <v>0</v>
      </c>
      <c r="G84" s="39">
        <v>25</v>
      </c>
      <c r="H84" s="40">
        <f t="shared" si="6"/>
        <v>66750</v>
      </c>
    </row>
    <row r="85" spans="1:8">
      <c r="A85" s="11">
        <v>24</v>
      </c>
      <c r="B85" s="12" t="s">
        <v>35</v>
      </c>
      <c r="C85" s="12" t="s">
        <v>15</v>
      </c>
      <c r="D85" s="50">
        <v>3618</v>
      </c>
      <c r="E85" s="51"/>
      <c r="F85" s="52">
        <f t="shared" si="4"/>
        <v>0</v>
      </c>
      <c r="G85" s="39">
        <v>3</v>
      </c>
      <c r="H85" s="40">
        <f t="shared" si="6"/>
        <v>10854</v>
      </c>
    </row>
    <row r="86" spans="1:8">
      <c r="A86" s="11">
        <v>25</v>
      </c>
      <c r="B86" s="12" t="s">
        <v>36</v>
      </c>
      <c r="C86" s="12" t="s">
        <v>37</v>
      </c>
      <c r="D86" s="50">
        <v>3618</v>
      </c>
      <c r="E86" s="51"/>
      <c r="F86" s="52">
        <f t="shared" si="4"/>
        <v>0</v>
      </c>
      <c r="G86" s="39">
        <v>36</v>
      </c>
      <c r="H86" s="40">
        <f t="shared" si="6"/>
        <v>130248</v>
      </c>
    </row>
    <row r="87" spans="1:8">
      <c r="A87" s="13" t="s">
        <v>67</v>
      </c>
      <c r="B87" s="14"/>
      <c r="C87" s="14"/>
      <c r="D87" s="14"/>
      <c r="E87" s="51"/>
      <c r="F87" s="52"/>
      <c r="G87" s="39"/>
      <c r="H87" s="40"/>
    </row>
    <row r="88" spans="1:8">
      <c r="A88" s="11">
        <v>1</v>
      </c>
      <c r="B88" s="12" t="s">
        <v>61</v>
      </c>
      <c r="C88" s="12" t="s">
        <v>22</v>
      </c>
      <c r="D88" s="50">
        <v>14</v>
      </c>
      <c r="E88" s="51"/>
      <c r="F88" s="52">
        <f>E88*D88</f>
        <v>0</v>
      </c>
      <c r="G88" s="39">
        <v>1250</v>
      </c>
      <c r="H88" s="40">
        <f t="shared" si="6"/>
        <v>17500</v>
      </c>
    </row>
    <row r="89" spans="1:8">
      <c r="A89" s="11">
        <v>2</v>
      </c>
      <c r="B89" s="12" t="s">
        <v>62</v>
      </c>
      <c r="C89" s="12" t="s">
        <v>60</v>
      </c>
      <c r="D89" s="50">
        <v>200</v>
      </c>
      <c r="E89" s="51"/>
      <c r="F89" s="52">
        <f>E89*D89</f>
        <v>0</v>
      </c>
      <c r="G89" s="39">
        <v>1000</v>
      </c>
      <c r="H89" s="40">
        <f t="shared" si="6"/>
        <v>200000</v>
      </c>
    </row>
    <row r="90" spans="1:8">
      <c r="A90" s="11">
        <v>3</v>
      </c>
      <c r="B90" s="12" t="s">
        <v>59</v>
      </c>
      <c r="C90" s="12" t="s">
        <v>60</v>
      </c>
      <c r="D90" s="50">
        <v>100</v>
      </c>
      <c r="E90" s="51"/>
      <c r="F90" s="52">
        <f>E90*D90</f>
        <v>0</v>
      </c>
      <c r="G90" s="39">
        <v>630</v>
      </c>
      <c r="H90" s="40">
        <f t="shared" si="6"/>
        <v>63000</v>
      </c>
    </row>
    <row r="91" spans="1:8">
      <c r="A91" s="55" t="s">
        <v>68</v>
      </c>
      <c r="B91" s="55" t="s">
        <v>69</v>
      </c>
      <c r="C91" s="53" t="s">
        <v>70</v>
      </c>
      <c r="D91" s="56"/>
      <c r="E91" s="57"/>
      <c r="F91" s="40">
        <f>F92-F92/1.09</f>
        <v>0</v>
      </c>
      <c r="G91" s="47"/>
      <c r="H91" s="40">
        <f>H92-H92/1.09</f>
        <v>1970347</v>
      </c>
    </row>
    <row r="92" spans="1:8">
      <c r="A92" s="55" t="s">
        <v>71</v>
      </c>
      <c r="B92" s="55" t="s">
        <v>11</v>
      </c>
      <c r="C92" s="53" t="s">
        <v>70</v>
      </c>
      <c r="D92" s="56"/>
      <c r="E92" s="57"/>
      <c r="F92" s="40">
        <f>SUM(F7:F90)</f>
        <v>0</v>
      </c>
      <c r="G92" s="47"/>
      <c r="H92" s="40">
        <f>SUM(H7:H90)</f>
        <v>23863093</v>
      </c>
    </row>
    <row r="93" customFormat="1" ht="13" customHeight="1" spans="1:8">
      <c r="A93" s="18"/>
      <c r="B93" s="18"/>
      <c r="C93" s="18"/>
      <c r="D93" s="18"/>
      <c r="E93" s="19"/>
      <c r="F93" s="20"/>
      <c r="G93" s="21"/>
      <c r="H93" s="22"/>
    </row>
    <row r="94" customFormat="1" ht="36" customHeight="1" spans="1:8">
      <c r="A94" s="23"/>
      <c r="B94" s="24" t="s">
        <v>72</v>
      </c>
      <c r="C94" s="24"/>
      <c r="D94" s="24"/>
      <c r="E94" s="25"/>
      <c r="F94" s="26"/>
      <c r="G94" s="21"/>
      <c r="H94" s="22"/>
    </row>
    <row r="95" customFormat="1" ht="36" customHeight="1" spans="1:8">
      <c r="A95" s="27"/>
      <c r="B95" s="24" t="s">
        <v>73</v>
      </c>
      <c r="C95" s="24"/>
      <c r="D95" s="24"/>
      <c r="E95" s="25"/>
      <c r="F95" s="26"/>
      <c r="G95" s="21"/>
      <c r="H95" s="22"/>
    </row>
    <row r="96" customFormat="1" ht="36" customHeight="1" spans="1:8">
      <c r="A96" s="27"/>
      <c r="B96" s="24" t="s">
        <v>74</v>
      </c>
      <c r="C96" s="24"/>
      <c r="D96" s="24"/>
      <c r="E96" s="25"/>
      <c r="F96" s="26"/>
      <c r="G96" s="21"/>
      <c r="H96" s="22"/>
    </row>
  </sheetData>
  <sheetProtection password="C6EF" sheet="1" objects="1"/>
  <mergeCells count="22">
    <mergeCell ref="A1:F1"/>
    <mergeCell ref="A2:H2"/>
    <mergeCell ref="E3:F3"/>
    <mergeCell ref="G3:H3"/>
    <mergeCell ref="A5:F5"/>
    <mergeCell ref="A6:F6"/>
    <mergeCell ref="A8:B8"/>
    <mergeCell ref="A11:B11"/>
    <mergeCell ref="A17:B17"/>
    <mergeCell ref="A45:B45"/>
    <mergeCell ref="A48:B48"/>
    <mergeCell ref="A51:B51"/>
    <mergeCell ref="A55:B55"/>
    <mergeCell ref="A56:B56"/>
    <mergeCell ref="A58:B58"/>
    <mergeCell ref="A60:B60"/>
    <mergeCell ref="A87:B87"/>
    <mergeCell ref="A93:D93"/>
    <mergeCell ref="A3:A4"/>
    <mergeCell ref="B3:B4"/>
    <mergeCell ref="C3:C4"/>
    <mergeCell ref="D3:D4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3"/>
  <sheetViews>
    <sheetView view="pageBreakPreview" zoomScaleNormal="115" topLeftCell="A17" workbookViewId="0">
      <selection activeCell="C20" sqref="C20"/>
    </sheetView>
  </sheetViews>
  <sheetFormatPr defaultColWidth="9" defaultRowHeight="14.4" outlineLevelCol="7"/>
  <cols>
    <col min="1" max="1" width="5.40740740740741" customWidth="1"/>
    <col min="2" max="2" width="29.0740740740741" customWidth="1"/>
    <col min="3" max="3" width="49.75" customWidth="1"/>
  </cols>
  <sheetData>
    <row r="1" s="1" customFormat="1" ht="15" customHeight="1" spans="1:3">
      <c r="A1" s="3" t="s">
        <v>75</v>
      </c>
      <c r="B1" s="3"/>
      <c r="C1" s="3"/>
    </row>
    <row r="2" ht="21" customHeight="1" spans="1:3">
      <c r="A2" s="4" t="s">
        <v>76</v>
      </c>
      <c r="B2" s="4"/>
      <c r="C2" s="4"/>
    </row>
    <row r="3" s="2" customFormat="1" ht="26" customHeight="1" spans="1:3">
      <c r="A3" s="5" t="s">
        <v>2</v>
      </c>
      <c r="B3" s="6" t="s">
        <v>3</v>
      </c>
      <c r="C3" s="6" t="s">
        <v>77</v>
      </c>
    </row>
    <row r="4" s="2" customFormat="1" ht="18" customHeight="1" spans="1:3">
      <c r="A4" s="7" t="s">
        <v>12</v>
      </c>
      <c r="B4" s="7"/>
      <c r="C4" s="7"/>
    </row>
    <row r="5" s="2" customFormat="1" ht="18" customHeight="1" spans="1:3">
      <c r="A5" s="8" t="s">
        <v>13</v>
      </c>
      <c r="B5" s="9"/>
      <c r="C5" s="10"/>
    </row>
    <row r="6" s="2" customFormat="1" ht="18" customHeight="1" spans="1:3">
      <c r="A6" s="11">
        <v>1</v>
      </c>
      <c r="B6" s="12" t="s">
        <v>14</v>
      </c>
      <c r="C6" s="12" t="s">
        <v>44</v>
      </c>
    </row>
    <row r="7" s="2" customFormat="1" ht="18" customHeight="1" spans="1:3">
      <c r="A7" s="13" t="s">
        <v>16</v>
      </c>
      <c r="B7" s="14"/>
      <c r="C7" s="15"/>
    </row>
    <row r="8" s="2" customFormat="1" ht="86" customHeight="1" spans="1:3">
      <c r="A8" s="11">
        <v>1</v>
      </c>
      <c r="B8" s="12" t="s">
        <v>17</v>
      </c>
      <c r="C8" s="12" t="s">
        <v>78</v>
      </c>
    </row>
    <row r="9" s="2" customFormat="1" ht="86" customHeight="1" spans="1:3">
      <c r="A9" s="11">
        <v>2</v>
      </c>
      <c r="B9" s="12" t="s">
        <v>17</v>
      </c>
      <c r="C9" s="12" t="s">
        <v>79</v>
      </c>
    </row>
    <row r="10" s="2" customFormat="1" ht="24" customHeight="1" spans="1:3">
      <c r="A10" s="13" t="s">
        <v>18</v>
      </c>
      <c r="B10" s="14"/>
      <c r="C10" s="15"/>
    </row>
    <row r="11" s="2" customFormat="1" ht="24" customHeight="1" spans="1:3">
      <c r="A11" s="11">
        <v>1</v>
      </c>
      <c r="B11" s="12" t="s">
        <v>19</v>
      </c>
      <c r="C11" s="12" t="s">
        <v>44</v>
      </c>
    </row>
    <row r="12" s="2" customFormat="1" ht="24" customHeight="1" spans="1:3">
      <c r="A12" s="11">
        <v>2</v>
      </c>
      <c r="B12" s="12" t="s">
        <v>21</v>
      </c>
      <c r="C12" s="12" t="s">
        <v>44</v>
      </c>
    </row>
    <row r="13" s="2" customFormat="1" ht="24" customHeight="1" spans="1:3">
      <c r="A13" s="11">
        <v>3</v>
      </c>
      <c r="B13" s="12" t="s">
        <v>23</v>
      </c>
      <c r="C13" s="12" t="s">
        <v>44</v>
      </c>
    </row>
    <row r="14" s="2" customFormat="1" ht="24" customHeight="1" spans="1:3">
      <c r="A14" s="11">
        <v>4</v>
      </c>
      <c r="B14" s="12" t="s">
        <v>24</v>
      </c>
      <c r="C14" s="12" t="s">
        <v>44</v>
      </c>
    </row>
    <row r="15" s="2" customFormat="1" ht="24" customHeight="1" spans="1:3">
      <c r="A15" s="11">
        <v>5</v>
      </c>
      <c r="B15" s="12" t="s">
        <v>26</v>
      </c>
      <c r="C15" s="12" t="s">
        <v>44</v>
      </c>
    </row>
    <row r="16" s="2" customFormat="1" ht="24" customHeight="1" spans="1:3">
      <c r="A16" s="13" t="s">
        <v>28</v>
      </c>
      <c r="B16" s="14"/>
      <c r="C16" s="15"/>
    </row>
    <row r="17" s="2" customFormat="1" ht="49" customHeight="1" spans="1:3">
      <c r="A17" s="11">
        <v>1</v>
      </c>
      <c r="B17" s="12" t="s">
        <v>29</v>
      </c>
      <c r="C17" s="12" t="s">
        <v>80</v>
      </c>
    </row>
    <row r="18" s="2" customFormat="1" ht="49" customHeight="1" spans="1:3">
      <c r="A18" s="11">
        <v>2</v>
      </c>
      <c r="B18" s="12" t="s">
        <v>31</v>
      </c>
      <c r="C18" s="12" t="s">
        <v>81</v>
      </c>
    </row>
    <row r="19" s="2" customFormat="1" ht="49" customHeight="1" spans="1:3">
      <c r="A19" s="11">
        <v>3</v>
      </c>
      <c r="B19" s="12" t="s">
        <v>32</v>
      </c>
      <c r="C19" s="12" t="s">
        <v>82</v>
      </c>
    </row>
    <row r="20" s="2" customFormat="1" ht="49" customHeight="1" spans="1:3">
      <c r="A20" s="11">
        <v>4</v>
      </c>
      <c r="B20" s="12" t="s">
        <v>33</v>
      </c>
      <c r="C20" s="12" t="s">
        <v>83</v>
      </c>
    </row>
    <row r="21" s="2" customFormat="1" ht="49" customHeight="1" spans="1:3">
      <c r="A21" s="11">
        <v>5</v>
      </c>
      <c r="B21" s="12" t="s">
        <v>34</v>
      </c>
      <c r="C21" s="12" t="s">
        <v>84</v>
      </c>
    </row>
    <row r="22" s="2" customFormat="1" ht="16" customHeight="1" spans="1:3">
      <c r="A22" s="11">
        <v>6</v>
      </c>
      <c r="B22" s="12" t="s">
        <v>35</v>
      </c>
      <c r="C22" s="12" t="s">
        <v>85</v>
      </c>
    </row>
    <row r="23" s="2" customFormat="1" ht="16" customHeight="1" spans="1:3">
      <c r="A23" s="11">
        <v>7</v>
      </c>
      <c r="B23" s="12" t="s">
        <v>36</v>
      </c>
      <c r="C23" s="12" t="s">
        <v>86</v>
      </c>
    </row>
    <row r="24" s="2" customFormat="1" ht="16" customHeight="1" spans="1:3">
      <c r="A24" s="11" t="s">
        <v>44</v>
      </c>
      <c r="B24" s="16" t="s">
        <v>38</v>
      </c>
      <c r="C24" s="12" t="s">
        <v>44</v>
      </c>
    </row>
    <row r="25" s="2" customFormat="1" ht="52" customHeight="1" spans="1:3">
      <c r="A25" s="11">
        <v>8</v>
      </c>
      <c r="B25" s="12" t="s">
        <v>39</v>
      </c>
      <c r="C25" s="12" t="s">
        <v>87</v>
      </c>
    </row>
    <row r="26" s="2" customFormat="1" ht="52" customHeight="1" spans="1:3">
      <c r="A26" s="11">
        <v>9</v>
      </c>
      <c r="B26" s="12" t="s">
        <v>40</v>
      </c>
      <c r="C26" s="12" t="s">
        <v>88</v>
      </c>
    </row>
    <row r="27" s="2" customFormat="1" ht="52" customHeight="1" spans="1:3">
      <c r="A27" s="11">
        <v>10</v>
      </c>
      <c r="B27" s="12" t="s">
        <v>41</v>
      </c>
      <c r="C27" s="12" t="s">
        <v>89</v>
      </c>
    </row>
    <row r="28" s="2" customFormat="1" ht="45" customHeight="1" spans="1:3">
      <c r="A28" s="11">
        <v>11</v>
      </c>
      <c r="B28" s="12" t="s">
        <v>42</v>
      </c>
      <c r="C28" s="12" t="s">
        <v>90</v>
      </c>
    </row>
    <row r="29" s="2" customFormat="1" ht="53" customHeight="1" spans="1:3">
      <c r="A29" s="11">
        <v>12</v>
      </c>
      <c r="B29" s="12" t="s">
        <v>43</v>
      </c>
      <c r="C29" s="12" t="s">
        <v>91</v>
      </c>
    </row>
    <row r="30" s="2" customFormat="1" ht="45" customHeight="1" spans="1:3">
      <c r="A30" s="11">
        <v>13</v>
      </c>
      <c r="B30" s="12" t="s">
        <v>34</v>
      </c>
      <c r="C30" s="12" t="s">
        <v>84</v>
      </c>
    </row>
    <row r="31" s="2" customFormat="1" ht="16" customHeight="1" spans="1:3">
      <c r="A31" s="11">
        <v>14</v>
      </c>
      <c r="B31" s="12" t="s">
        <v>35</v>
      </c>
      <c r="C31" s="12" t="s">
        <v>85</v>
      </c>
    </row>
    <row r="32" s="2" customFormat="1" ht="16" customHeight="1" spans="1:3">
      <c r="A32" s="11">
        <v>15</v>
      </c>
      <c r="B32" s="12" t="s">
        <v>36</v>
      </c>
      <c r="C32" s="12" t="s">
        <v>86</v>
      </c>
    </row>
    <row r="33" s="2" customFormat="1" ht="12" customHeight="1" spans="1:3">
      <c r="A33" s="11" t="s">
        <v>44</v>
      </c>
      <c r="B33" s="16" t="s">
        <v>45</v>
      </c>
      <c r="C33" s="12" t="s">
        <v>44</v>
      </c>
    </row>
    <row r="34" s="2" customFormat="1" ht="51" customHeight="1" spans="1:3">
      <c r="A34" s="11">
        <v>16</v>
      </c>
      <c r="B34" s="12" t="s">
        <v>46</v>
      </c>
      <c r="C34" s="12" t="s">
        <v>92</v>
      </c>
    </row>
    <row r="35" s="2" customFormat="1" ht="49" customHeight="1" spans="1:3">
      <c r="A35" s="11">
        <v>17</v>
      </c>
      <c r="B35" s="12" t="s">
        <v>47</v>
      </c>
      <c r="C35" s="12" t="s">
        <v>93</v>
      </c>
    </row>
    <row r="36" s="2" customFormat="1" ht="49" customHeight="1" spans="1:3">
      <c r="A36" s="11">
        <v>18</v>
      </c>
      <c r="B36" s="12" t="s">
        <v>48</v>
      </c>
      <c r="C36" s="12" t="s">
        <v>94</v>
      </c>
    </row>
    <row r="37" s="2" customFormat="1" ht="49" customHeight="1" spans="1:3">
      <c r="A37" s="11">
        <v>19</v>
      </c>
      <c r="B37" s="12" t="s">
        <v>49</v>
      </c>
      <c r="C37" s="12" t="s">
        <v>95</v>
      </c>
    </row>
    <row r="38" s="2" customFormat="1" ht="49" customHeight="1" spans="1:3">
      <c r="A38" s="11">
        <v>20</v>
      </c>
      <c r="B38" s="12" t="s">
        <v>50</v>
      </c>
      <c r="C38" s="12" t="s">
        <v>96</v>
      </c>
    </row>
    <row r="39" s="2" customFormat="1" ht="49" customHeight="1" spans="1:3">
      <c r="A39" s="11">
        <v>21</v>
      </c>
      <c r="B39" s="12" t="s">
        <v>51</v>
      </c>
      <c r="C39" s="12" t="s">
        <v>97</v>
      </c>
    </row>
    <row r="40" s="2" customFormat="1" ht="49" customHeight="1" spans="1:3">
      <c r="A40" s="11">
        <v>22</v>
      </c>
      <c r="B40" s="12" t="s">
        <v>52</v>
      </c>
      <c r="C40" s="12" t="s">
        <v>98</v>
      </c>
    </row>
    <row r="41" s="2" customFormat="1" ht="49" customHeight="1" spans="1:3">
      <c r="A41" s="11">
        <v>23</v>
      </c>
      <c r="B41" s="12" t="s">
        <v>34</v>
      </c>
      <c r="C41" s="12" t="s">
        <v>84</v>
      </c>
    </row>
    <row r="42" s="2" customFormat="1" ht="18" customHeight="1" spans="1:3">
      <c r="A42" s="11">
        <v>24</v>
      </c>
      <c r="B42" s="12" t="s">
        <v>35</v>
      </c>
      <c r="C42" s="12" t="s">
        <v>85</v>
      </c>
    </row>
    <row r="43" s="2" customFormat="1" ht="18" customHeight="1" spans="1:3">
      <c r="A43" s="11">
        <v>25</v>
      </c>
      <c r="B43" s="12" t="s">
        <v>36</v>
      </c>
      <c r="C43" s="12" t="s">
        <v>86</v>
      </c>
    </row>
    <row r="44" s="2" customFormat="1" ht="20" customHeight="1" spans="1:3">
      <c r="A44" s="13" t="s">
        <v>53</v>
      </c>
      <c r="B44" s="14"/>
      <c r="C44" s="15"/>
    </row>
    <row r="45" s="2" customFormat="1" ht="138" customHeight="1" spans="1:3">
      <c r="A45" s="11">
        <v>1</v>
      </c>
      <c r="B45" s="12" t="s">
        <v>54</v>
      </c>
      <c r="C45" s="12" t="s">
        <v>99</v>
      </c>
    </row>
    <row r="46" s="2" customFormat="1" ht="14" customHeight="1" spans="1:3">
      <c r="A46" s="11">
        <v>2</v>
      </c>
      <c r="B46" s="12" t="s">
        <v>55</v>
      </c>
      <c r="C46" s="12" t="s">
        <v>44</v>
      </c>
    </row>
    <row r="47" s="2" customFormat="1" ht="13" customHeight="1" spans="1:3">
      <c r="A47" s="13" t="s">
        <v>56</v>
      </c>
      <c r="B47" s="14"/>
      <c r="C47" s="15"/>
    </row>
    <row r="48" s="2" customFormat="1" ht="52" customHeight="1" spans="1:3">
      <c r="A48" s="11">
        <v>1</v>
      </c>
      <c r="B48" s="12" t="s">
        <v>57</v>
      </c>
      <c r="C48" s="12" t="s">
        <v>100</v>
      </c>
    </row>
    <row r="49" s="2" customFormat="1" ht="48" customHeight="1" spans="1:3">
      <c r="A49" s="11">
        <v>2</v>
      </c>
      <c r="B49" s="12" t="s">
        <v>57</v>
      </c>
      <c r="C49" s="12" t="s">
        <v>101</v>
      </c>
    </row>
    <row r="50" s="2" customFormat="1" ht="14" customHeight="1" spans="1:3">
      <c r="A50" s="13" t="s">
        <v>58</v>
      </c>
      <c r="B50" s="14"/>
      <c r="C50" s="15"/>
    </row>
    <row r="51" s="2" customFormat="1" ht="84" customHeight="1" spans="1:3">
      <c r="A51" s="11">
        <v>1</v>
      </c>
      <c r="B51" s="12" t="s">
        <v>59</v>
      </c>
      <c r="C51" s="12" t="s">
        <v>102</v>
      </c>
    </row>
    <row r="52" s="2" customFormat="1" ht="106" customHeight="1" spans="1:3">
      <c r="A52" s="11">
        <v>2</v>
      </c>
      <c r="B52" s="12" t="s">
        <v>61</v>
      </c>
      <c r="C52" s="12" t="s">
        <v>103</v>
      </c>
    </row>
    <row r="53" s="2" customFormat="1" ht="59" customHeight="1" spans="1:3">
      <c r="A53" s="11">
        <v>3</v>
      </c>
      <c r="B53" s="12" t="s">
        <v>62</v>
      </c>
      <c r="C53" s="12" t="s">
        <v>104</v>
      </c>
    </row>
    <row r="54" s="2" customFormat="1" ht="18" customHeight="1" spans="1:3">
      <c r="A54" s="17" t="s">
        <v>63</v>
      </c>
      <c r="B54" s="17"/>
      <c r="C54" s="17"/>
    </row>
    <row r="55" s="2" customFormat="1" ht="18" customHeight="1" spans="1:3">
      <c r="A55" s="13" t="s">
        <v>64</v>
      </c>
      <c r="B55" s="14"/>
      <c r="C55" s="15"/>
    </row>
    <row r="56" s="2" customFormat="1" ht="82" customHeight="1" spans="1:3">
      <c r="A56" s="11">
        <v>1</v>
      </c>
      <c r="B56" s="12" t="s">
        <v>17</v>
      </c>
      <c r="C56" s="12" t="s">
        <v>78</v>
      </c>
    </row>
    <row r="57" s="2" customFormat="1" ht="10.8" spans="1:3">
      <c r="A57" s="13" t="s">
        <v>65</v>
      </c>
      <c r="B57" s="14"/>
      <c r="C57" s="15"/>
    </row>
    <row r="58" s="2" customFormat="1" ht="58" customHeight="1" spans="1:3">
      <c r="A58" s="11">
        <v>1</v>
      </c>
      <c r="B58" s="12" t="s">
        <v>17</v>
      </c>
      <c r="C58" s="12" t="s">
        <v>79</v>
      </c>
    </row>
    <row r="59" s="2" customFormat="1" ht="10.8" spans="1:3">
      <c r="A59" s="13" t="s">
        <v>66</v>
      </c>
      <c r="B59" s="14"/>
      <c r="C59" s="15"/>
    </row>
    <row r="60" s="2" customFormat="1" ht="48" customHeight="1" spans="1:3">
      <c r="A60" s="11">
        <v>1</v>
      </c>
      <c r="B60" s="12" t="s">
        <v>29</v>
      </c>
      <c r="C60" s="12" t="s">
        <v>80</v>
      </c>
    </row>
    <row r="61" s="2" customFormat="1" ht="48" customHeight="1" spans="1:3">
      <c r="A61" s="11">
        <v>2</v>
      </c>
      <c r="B61" s="12" t="s">
        <v>31</v>
      </c>
      <c r="C61" s="12" t="s">
        <v>81</v>
      </c>
    </row>
    <row r="62" s="2" customFormat="1" ht="48" customHeight="1" spans="1:3">
      <c r="A62" s="11">
        <v>3</v>
      </c>
      <c r="B62" s="12" t="s">
        <v>32</v>
      </c>
      <c r="C62" s="12" t="s">
        <v>105</v>
      </c>
    </row>
    <row r="63" s="2" customFormat="1" ht="48" customHeight="1" spans="1:3">
      <c r="A63" s="11">
        <v>4</v>
      </c>
      <c r="B63" s="12" t="s">
        <v>33</v>
      </c>
      <c r="C63" s="12" t="s">
        <v>83</v>
      </c>
    </row>
    <row r="64" s="2" customFormat="1" ht="48" customHeight="1" spans="1:3">
      <c r="A64" s="11">
        <v>5</v>
      </c>
      <c r="B64" s="12" t="s">
        <v>34</v>
      </c>
      <c r="C64" s="12" t="s">
        <v>84</v>
      </c>
    </row>
    <row r="65" s="2" customFormat="1" ht="17" customHeight="1" spans="1:3">
      <c r="A65" s="11">
        <v>6</v>
      </c>
      <c r="B65" s="12" t="s">
        <v>35</v>
      </c>
      <c r="C65" s="12" t="s">
        <v>85</v>
      </c>
    </row>
    <row r="66" s="2" customFormat="1" ht="17" customHeight="1" spans="1:3">
      <c r="A66" s="11">
        <v>7</v>
      </c>
      <c r="B66" s="12" t="s">
        <v>36</v>
      </c>
      <c r="C66" s="12" t="s">
        <v>86</v>
      </c>
    </row>
    <row r="67" s="2" customFormat="1" ht="52" customHeight="1" spans="1:3">
      <c r="A67" s="11">
        <v>8</v>
      </c>
      <c r="B67" s="12" t="s">
        <v>39</v>
      </c>
      <c r="C67" s="12" t="s">
        <v>87</v>
      </c>
    </row>
    <row r="68" s="2" customFormat="1" ht="52" customHeight="1" spans="1:3">
      <c r="A68" s="11">
        <v>9</v>
      </c>
      <c r="B68" s="12" t="s">
        <v>40</v>
      </c>
      <c r="C68" s="12" t="s">
        <v>88</v>
      </c>
    </row>
    <row r="69" s="2" customFormat="1" ht="52" customHeight="1" spans="1:3">
      <c r="A69" s="11">
        <v>10</v>
      </c>
      <c r="B69" s="12" t="s">
        <v>41</v>
      </c>
      <c r="C69" s="12" t="s">
        <v>89</v>
      </c>
    </row>
    <row r="70" s="2" customFormat="1" ht="52" customHeight="1" spans="1:3">
      <c r="A70" s="11">
        <v>11</v>
      </c>
      <c r="B70" s="12" t="s">
        <v>42</v>
      </c>
      <c r="C70" s="12" t="s">
        <v>90</v>
      </c>
    </row>
    <row r="71" s="2" customFormat="1" ht="52" customHeight="1" spans="1:3">
      <c r="A71" s="11">
        <v>12</v>
      </c>
      <c r="B71" s="12" t="s">
        <v>43</v>
      </c>
      <c r="C71" s="12" t="s">
        <v>91</v>
      </c>
    </row>
    <row r="72" s="2" customFormat="1" ht="52" customHeight="1" spans="1:3">
      <c r="A72" s="11">
        <v>13</v>
      </c>
      <c r="B72" s="12" t="s">
        <v>34</v>
      </c>
      <c r="C72" s="12" t="s">
        <v>84</v>
      </c>
    </row>
    <row r="73" s="2" customFormat="1" ht="27" customHeight="1" spans="1:3">
      <c r="A73" s="11">
        <v>14</v>
      </c>
      <c r="B73" s="12" t="s">
        <v>35</v>
      </c>
      <c r="C73" s="12" t="s">
        <v>85</v>
      </c>
    </row>
    <row r="74" s="2" customFormat="1" ht="22" customHeight="1" spans="1:3">
      <c r="A74" s="11">
        <v>15</v>
      </c>
      <c r="B74" s="12" t="s">
        <v>36</v>
      </c>
      <c r="C74" s="12" t="s">
        <v>86</v>
      </c>
    </row>
    <row r="75" s="2" customFormat="1" ht="21" customHeight="1" spans="1:3">
      <c r="A75" s="11" t="s">
        <v>44</v>
      </c>
      <c r="B75" s="16" t="s">
        <v>45</v>
      </c>
      <c r="C75" s="12" t="s">
        <v>44</v>
      </c>
    </row>
    <row r="76" s="2" customFormat="1" ht="59" customHeight="1" spans="1:3">
      <c r="A76" s="11">
        <v>16</v>
      </c>
      <c r="B76" s="12" t="s">
        <v>46</v>
      </c>
      <c r="C76" s="12" t="s">
        <v>92</v>
      </c>
    </row>
    <row r="77" s="2" customFormat="1" ht="55" customHeight="1" spans="1:3">
      <c r="A77" s="11">
        <v>17</v>
      </c>
      <c r="B77" s="12" t="s">
        <v>47</v>
      </c>
      <c r="C77" s="12" t="s">
        <v>93</v>
      </c>
    </row>
    <row r="78" s="2" customFormat="1" ht="59" customHeight="1" spans="1:3">
      <c r="A78" s="11">
        <v>18</v>
      </c>
      <c r="B78" s="12" t="s">
        <v>48</v>
      </c>
      <c r="C78" s="12" t="s">
        <v>94</v>
      </c>
    </row>
    <row r="79" s="2" customFormat="1" ht="49" customHeight="1" spans="1:3">
      <c r="A79" s="11">
        <v>19</v>
      </c>
      <c r="B79" s="12" t="s">
        <v>49</v>
      </c>
      <c r="C79" s="12" t="s">
        <v>95</v>
      </c>
    </row>
    <row r="80" s="2" customFormat="1" ht="47" customHeight="1" spans="1:3">
      <c r="A80" s="11">
        <v>20</v>
      </c>
      <c r="B80" s="12" t="s">
        <v>50</v>
      </c>
      <c r="C80" s="12" t="s">
        <v>96</v>
      </c>
    </row>
    <row r="81" s="2" customFormat="1" ht="64" customHeight="1" spans="1:3">
      <c r="A81" s="11">
        <v>21</v>
      </c>
      <c r="B81" s="12" t="s">
        <v>51</v>
      </c>
      <c r="C81" s="12" t="s">
        <v>97</v>
      </c>
    </row>
    <row r="82" s="2" customFormat="1" ht="59" customHeight="1" spans="1:3">
      <c r="A82" s="11">
        <v>22</v>
      </c>
      <c r="B82" s="12" t="s">
        <v>52</v>
      </c>
      <c r="C82" s="12" t="s">
        <v>98</v>
      </c>
    </row>
    <row r="83" s="2" customFormat="1" ht="48" customHeight="1" spans="1:3">
      <c r="A83" s="11">
        <v>23</v>
      </c>
      <c r="B83" s="12" t="s">
        <v>34</v>
      </c>
      <c r="C83" s="12" t="s">
        <v>84</v>
      </c>
    </row>
    <row r="84" s="2" customFormat="1" ht="31" customHeight="1" spans="1:3">
      <c r="A84" s="11">
        <v>24</v>
      </c>
      <c r="B84" s="12" t="s">
        <v>35</v>
      </c>
      <c r="C84" s="12" t="s">
        <v>85</v>
      </c>
    </row>
    <row r="85" s="2" customFormat="1" ht="24" customHeight="1" spans="1:3">
      <c r="A85" s="11">
        <v>25</v>
      </c>
      <c r="B85" s="12" t="s">
        <v>36</v>
      </c>
      <c r="C85" s="12" t="s">
        <v>86</v>
      </c>
    </row>
    <row r="86" s="2" customFormat="1" ht="23" customHeight="1" spans="1:3">
      <c r="A86" s="13" t="s">
        <v>67</v>
      </c>
      <c r="B86" s="14"/>
      <c r="C86" s="15"/>
    </row>
    <row r="87" s="2" customFormat="1" ht="129" customHeight="1" spans="1:3">
      <c r="A87" s="11">
        <v>1</v>
      </c>
      <c r="B87" s="12" t="s">
        <v>61</v>
      </c>
      <c r="C87" s="12" t="s">
        <v>106</v>
      </c>
    </row>
    <row r="88" s="2" customFormat="1" ht="70" customHeight="1" spans="1:3">
      <c r="A88" s="11">
        <v>2</v>
      </c>
      <c r="B88" s="12" t="s">
        <v>62</v>
      </c>
      <c r="C88" s="12" t="s">
        <v>104</v>
      </c>
    </row>
    <row r="89" s="2" customFormat="1" ht="90" customHeight="1" spans="1:3">
      <c r="A89" s="11">
        <v>3</v>
      </c>
      <c r="B89" s="12" t="s">
        <v>59</v>
      </c>
      <c r="C89" s="12" t="s">
        <v>102</v>
      </c>
    </row>
    <row r="90" customFormat="1" ht="13" customHeight="1" spans="1:8">
      <c r="A90" s="18"/>
      <c r="B90" s="18"/>
      <c r="C90" s="18"/>
      <c r="D90" s="18"/>
      <c r="E90" s="19"/>
      <c r="F90" s="20"/>
      <c r="G90" s="21"/>
      <c r="H90" s="22"/>
    </row>
    <row r="91" customFormat="1" ht="36" customHeight="1" spans="1:8">
      <c r="A91" s="23"/>
      <c r="B91" s="24" t="s">
        <v>72</v>
      </c>
      <c r="C91" s="24"/>
      <c r="D91" s="24"/>
      <c r="E91" s="25"/>
      <c r="F91" s="26"/>
      <c r="G91" s="21"/>
      <c r="H91" s="22"/>
    </row>
    <row r="92" customFormat="1" ht="36" customHeight="1" spans="1:8">
      <c r="A92" s="27"/>
      <c r="B92" s="24" t="s">
        <v>73</v>
      </c>
      <c r="C92" s="24"/>
      <c r="D92" s="24"/>
      <c r="E92" s="25"/>
      <c r="F92" s="26"/>
      <c r="G92" s="21"/>
      <c r="H92" s="22"/>
    </row>
    <row r="93" customFormat="1" ht="36" customHeight="1" spans="1:8">
      <c r="A93" s="27"/>
      <c r="B93" s="24" t="s">
        <v>74</v>
      </c>
      <c r="C93" s="24"/>
      <c r="D93" s="24"/>
      <c r="E93" s="25"/>
      <c r="F93" s="26"/>
      <c r="G93" s="21"/>
      <c r="H93" s="22"/>
    </row>
  </sheetData>
  <sheetProtection password="C6EF" sheet="1" objects="1"/>
  <mergeCells count="16">
    <mergeCell ref="A1:C1"/>
    <mergeCell ref="A2:C2"/>
    <mergeCell ref="A4:C4"/>
    <mergeCell ref="A5:C5"/>
    <mergeCell ref="A7:C7"/>
    <mergeCell ref="A10:C10"/>
    <mergeCell ref="A16:C16"/>
    <mergeCell ref="A44:C44"/>
    <mergeCell ref="A47:C47"/>
    <mergeCell ref="A50:C50"/>
    <mergeCell ref="A54:C54"/>
    <mergeCell ref="A55:C55"/>
    <mergeCell ref="A57:C57"/>
    <mergeCell ref="A59:C59"/>
    <mergeCell ref="A86:C86"/>
    <mergeCell ref="A90:D90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附件1工程量清单报价表</vt:lpstr>
      <vt:lpstr>附件2工程量清单特征描述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</cp:lastModifiedBy>
  <dcterms:created xsi:type="dcterms:W3CDTF">2022-11-07T04:17:00Z</dcterms:created>
  <dcterms:modified xsi:type="dcterms:W3CDTF">2022-11-22T13:14:04Z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32BDD2B7D6C8466CBAF2555AB99C61BE</vt:lpwstr>
  </property>
  <property fmtid="{D5CDD505-2E9C-101B-9397-08002B2CF9AE}" pid="3" name="KSOProductBuildVer">
    <vt:lpwstr>2052-11.1.0.12763</vt:lpwstr>
  </property>
</Properties>
</file>